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ocuments\MEZCAL\AGAVES\AGAVES\"/>
    </mc:Choice>
  </mc:AlternateContent>
  <bookViews>
    <workbookView xWindow="0" yWindow="0" windowWidth="20490" windowHeight="7530"/>
  </bookViews>
  <sheets>
    <sheet name="Hoja1" sheetId="1" r:id="rId1"/>
    <sheet name="Hoja2" sheetId="2" r:id="rId2"/>
    <sheet name="Hoja3" sheetId="3" r:id="rId3"/>
  </sheets>
  <definedNames>
    <definedName name="OLE_LINK1" localSheetId="0">Hoja1!$B$4</definedName>
  </definedNames>
  <calcPr calcId="162913"/>
</workbook>
</file>

<file path=xl/calcChain.xml><?xml version="1.0" encoding="utf-8"?>
<calcChain xmlns="http://schemas.openxmlformats.org/spreadsheetml/2006/main">
  <c r="I21" i="1" l="1"/>
  <c r="I23" i="1" s="1"/>
</calcChain>
</file>

<file path=xl/sharedStrings.xml><?xml version="1.0" encoding="utf-8"?>
<sst xmlns="http://schemas.openxmlformats.org/spreadsheetml/2006/main" count="135" uniqueCount="125">
  <si>
    <t>Costo unitario</t>
  </si>
  <si>
    <t>A</t>
  </si>
  <si>
    <t>B</t>
  </si>
  <si>
    <t>Cercado del terreno, posteria y cableado de puas</t>
  </si>
  <si>
    <t>C</t>
  </si>
  <si>
    <t xml:space="preserve">Análisis Físico y Químico del terreno </t>
  </si>
  <si>
    <t>Determinación de tipo de fertilizante</t>
  </si>
  <si>
    <t xml:space="preserve">Determinación de PH  y su manejo de  del suelo </t>
  </si>
  <si>
    <t>D</t>
  </si>
  <si>
    <t>Realizar un Sub-sueleado cruzado por todo el terreno</t>
  </si>
  <si>
    <t>Aquí descansará la planta durante 4 o 6 años.</t>
  </si>
  <si>
    <t>E</t>
  </si>
  <si>
    <t>Pasar la rastra más grande en forma cruzada</t>
  </si>
  <si>
    <t xml:space="preserve">Pulverizar lo más que se pueda la tierra </t>
  </si>
  <si>
    <t>Impedir que la tierra genere baja permeabilidad</t>
  </si>
  <si>
    <t>F</t>
  </si>
  <si>
    <t>Hijuelo  tamaño 35 cm</t>
  </si>
  <si>
    <t xml:space="preserve">Costo promedio de </t>
  </si>
  <si>
    <t>G</t>
  </si>
  <si>
    <t>Variedad de agave</t>
  </si>
  <si>
    <t>Salmiana, Durengenssis, Cupreata.</t>
  </si>
  <si>
    <t>H</t>
  </si>
  <si>
    <t>Trasporte de hijuelo</t>
  </si>
  <si>
    <t xml:space="preserve">Hijuelos </t>
  </si>
  <si>
    <t>Sin amontonar</t>
  </si>
  <si>
    <t>Guía de traslado y permiso de manejo</t>
  </si>
  <si>
    <t xml:space="preserve">Un viaje de 13,700 plantas x camión para 3 ha </t>
  </si>
  <si>
    <t>1 flete de camión de 22 toneladas a  $ 27,000</t>
  </si>
  <si>
    <t>I</t>
  </si>
  <si>
    <t>Hijuelo preparación</t>
  </si>
  <si>
    <t>Selección de tamaño de hijuelo.</t>
  </si>
  <si>
    <t>Detección de agentes patógenos y aplicación de plaguicidas</t>
  </si>
  <si>
    <t>Planta madre de entre 3 y 4 años</t>
  </si>
  <si>
    <t>J</t>
  </si>
  <si>
    <t xml:space="preserve">Ingeniería de suelos </t>
  </si>
  <si>
    <t>Corrección de suelos si es necesario</t>
  </si>
  <si>
    <t>Regulación del PH</t>
  </si>
  <si>
    <t>Fórmula orgánica  de crecimiento acelerado, para suelos</t>
  </si>
  <si>
    <t>$ 3,200 X ha</t>
  </si>
  <si>
    <t>$3,200 x hectárea</t>
  </si>
  <si>
    <t>k</t>
  </si>
  <si>
    <t xml:space="preserve">Fertilizantes foliares </t>
  </si>
  <si>
    <t xml:space="preserve">Suministro Nitrógeno, materia orgánica, </t>
  </si>
  <si>
    <t>L</t>
  </si>
  <si>
    <t>Personal utilizado para plantar agave.</t>
  </si>
  <si>
    <t xml:space="preserve">Mano de Obra </t>
  </si>
  <si>
    <t xml:space="preserve">4 personas </t>
  </si>
  <si>
    <t xml:space="preserve">4 personas Plantan 1 ha x semana </t>
  </si>
  <si>
    <t xml:space="preserve">$2,400 x persona por hectárea  </t>
  </si>
  <si>
    <t>$9,800 x ha</t>
  </si>
  <si>
    <t xml:space="preserve">PRESUPUESTO DE MANTENIMIENTO DEL PROYECTO POR AÑO </t>
  </si>
  <si>
    <t>Costo 1 ha  x año</t>
  </si>
  <si>
    <t>Tractor agavero   Para utilizar como Control de maleza</t>
  </si>
  <si>
    <t>Para utilizar en la Aplicación de herbicidas</t>
  </si>
  <si>
    <t>Para utilizar en la Aplicación de plaguicidas</t>
  </si>
  <si>
    <t xml:space="preserve">Salarios mensuales de las Cuadrillas de Mantenimiento </t>
  </si>
  <si>
    <t xml:space="preserve">Control de maleza </t>
  </si>
  <si>
    <t>Aplicaciones foliares con tractor</t>
  </si>
  <si>
    <t>Control de hongos y enfermedades</t>
  </si>
  <si>
    <t xml:space="preserve">Control de plagas </t>
  </si>
  <si>
    <t xml:space="preserve">TOTAL </t>
  </si>
  <si>
    <t>AÑO 2</t>
  </si>
  <si>
    <t>$ 0.42 por m2</t>
  </si>
  <si>
    <t>AÑO 3</t>
  </si>
  <si>
    <t>AÑO 4</t>
  </si>
  <si>
    <t>AÑO 5</t>
  </si>
  <si>
    <t xml:space="preserve">Equipo de  mantenimiento   </t>
  </si>
  <si>
    <t>a 5 años DE ARRENDAMIENTO</t>
  </si>
  <si>
    <t xml:space="preserve">Suelos  para entregar ventilación a las raíces </t>
  </si>
  <si>
    <t xml:space="preserve">$ 1,500 costo único </t>
  </si>
  <si>
    <t xml:space="preserve">Estudio de suelos, Históricos de clima, Historicos de presipitaciones pluviales  </t>
  </si>
  <si>
    <t xml:space="preserve">$ 7,500  x ha más flete del Caterpilar al sitio </t>
  </si>
  <si>
    <t xml:space="preserve">$ 7,500 x ha más flete del tractor al sitio </t>
  </si>
  <si>
    <t xml:space="preserve">Preparación de terreno con Caterpilar con gancho de 60 cm </t>
  </si>
  <si>
    <t xml:space="preserve">Preparación del terreno con Uso de Tractor </t>
  </si>
  <si>
    <t>$ 3,200x ha</t>
  </si>
  <si>
    <t xml:space="preserve">Formula orgánica de crecimiento acelerado aplicación  de manera foliar </t>
  </si>
  <si>
    <t xml:space="preserve">Fertilizante Orgánico a incorporar </t>
  </si>
  <si>
    <t>Insumos de Disel, gasolinas, Mantenimiento equipo mecánico.</t>
  </si>
  <si>
    <t>Equipo de  mantenimiento  CINCO Tractores agaveros en ARRENDAMIENTO FINANCIERO a 5 años.</t>
  </si>
  <si>
    <t xml:space="preserve">Apliocacion de foliares con drones agricolas </t>
  </si>
  <si>
    <t xml:space="preserve">Aplicación de foliares orgánicos </t>
  </si>
  <si>
    <t xml:space="preserve">Aplicación de  Plaguisidas  orgánicos </t>
  </si>
  <si>
    <t>Herbicidas Orgánicos</t>
  </si>
  <si>
    <t xml:space="preserve">Control de insetos vectores, escarabajos y roedores </t>
  </si>
  <si>
    <t>Control enfermedadez de raiz, penca y cabezas de agave.</t>
  </si>
  <si>
    <t xml:space="preserve"> AÑO 1 </t>
  </si>
  <si>
    <t xml:space="preserve">80 Postes de Concreto x ha costo $580 </t>
  </si>
  <si>
    <t>Hectáreas Seleccionadas para cultivar agave.</t>
  </si>
  <si>
    <t xml:space="preserve">Investigación de temperaturas máximas y Mínimas. </t>
  </si>
  <si>
    <t>Precipitación Pluvial. Altura, Pendiente de suelo, Humedad.</t>
  </si>
  <si>
    <t xml:space="preserve">Horas sol al año, Neblinas, Heladas. </t>
  </si>
  <si>
    <t>Traslado y Mano de Obra e Instalación. 300 pesos x poste.</t>
  </si>
  <si>
    <t>$880 por poste instalado y cableado.</t>
  </si>
  <si>
    <r>
      <t>Densidad de plantas por hectá</t>
    </r>
    <r>
      <rPr>
        <b/>
        <i/>
        <sz val="20"/>
        <color rgb="FF000000"/>
        <rFont val="Calibri"/>
        <family val="2"/>
        <scheme val="minor"/>
      </rPr>
      <t>r</t>
    </r>
    <r>
      <rPr>
        <b/>
        <sz val="20"/>
        <color rgb="FF000000"/>
        <rFont val="Calibri"/>
        <family val="2"/>
        <scheme val="minor"/>
      </rPr>
      <t>ea</t>
    </r>
  </si>
  <si>
    <t>Paquete Tecnológico para Agave Mezcalero</t>
  </si>
  <si>
    <t xml:space="preserve">AÑO 1 </t>
  </si>
  <si>
    <t>60 KG X AGAVE</t>
  </si>
  <si>
    <t xml:space="preserve">50 KG X AGAVE </t>
  </si>
  <si>
    <t>40 KG X AGAVE</t>
  </si>
  <si>
    <t xml:space="preserve">2500 AGAVES X HA </t>
  </si>
  <si>
    <t xml:space="preserve"> UTILIDADES  del Proyecto en el PEOR esenario</t>
  </si>
  <si>
    <t>desde $14.50 - $25.26 pesos por hijuelo</t>
  </si>
  <si>
    <t xml:space="preserve">hijuelo x hectárea según variedad de agave </t>
  </si>
  <si>
    <t>salmiana 2500 x ha  a 2 m salmiana 3300 x ha a 1.5m cupreata 3300 x ha a 1.5 m tobala 4560 x ha a 1 m  durangensis 4200 x ha a 1.2 m</t>
  </si>
  <si>
    <t>produccion anual estimada</t>
  </si>
  <si>
    <t xml:space="preserve">Costo x ha </t>
  </si>
  <si>
    <t xml:space="preserve">10 HECTAREAS </t>
  </si>
  <si>
    <t xml:space="preserve">Costo 10 ha x año 2025 </t>
  </si>
  <si>
    <t xml:space="preserve">120 kg por planta </t>
  </si>
  <si>
    <t xml:space="preserve">100 KG X AGAVE </t>
  </si>
  <si>
    <t>80 KG X AGAVE</t>
  </si>
  <si>
    <t xml:space="preserve"> INICIO DE PROYECTO AGAVERO 150 HECTÁREAS </t>
  </si>
  <si>
    <t>Costo 150 ha x año 2025</t>
  </si>
  <si>
    <t>TRES Camionetas 3 toneladas en ARRENDAMIENTO FINANCIERO</t>
  </si>
  <si>
    <t>$ 45,000 x mes</t>
  </si>
  <si>
    <t>$45,000 x mes</t>
  </si>
  <si>
    <t>$ 6,500 por mes x 10 ha</t>
  </si>
  <si>
    <t>$3000 pesos por persona x semana</t>
  </si>
  <si>
    <t xml:space="preserve">$6,500 x ha </t>
  </si>
  <si>
    <t xml:space="preserve">$ 6,500 x ha </t>
  </si>
  <si>
    <t xml:space="preserve">anual </t>
  </si>
  <si>
    <t>150 ha x año</t>
  </si>
  <si>
    <t>Paquete Operativo</t>
  </si>
  <si>
    <t>TOTAL KG 5 AÑO 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</si>
</sst>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FFFFFF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22"/>
      <color rgb="FFFFFFFF"/>
      <name val="Calibri"/>
      <family val="2"/>
      <scheme val="minor"/>
    </font>
    <font>
      <sz val="14"/>
      <color theme="0"/>
      <name val="Calibri"/>
      <family val="2"/>
      <scheme val="minor"/>
    </font>
    <font>
      <sz val="7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20"/>
      <color rgb="FF000000"/>
      <name val="Calibri"/>
      <family val="2"/>
      <scheme val="minor"/>
    </font>
    <font>
      <b/>
      <sz val="36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rgb="FF000000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276A7C"/>
        <bgColor indexed="64"/>
      </patternFill>
    </fill>
    <fill>
      <patternFill patternType="solid">
        <fgColor rgb="FFA5D5E2"/>
        <bgColor indexed="64"/>
      </patternFill>
    </fill>
    <fill>
      <patternFill patternType="solid">
        <fgColor rgb="FFEDF6F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4BACC6"/>
      </right>
      <top/>
      <bottom style="medium">
        <color rgb="FFFFFFFF"/>
      </bottom>
      <diagonal/>
    </border>
    <border>
      <left/>
      <right style="medium">
        <color rgb="FF4BACC6"/>
      </right>
      <top/>
      <bottom/>
      <diagonal/>
    </border>
    <border>
      <left/>
      <right/>
      <top/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9" fillId="0" borderId="0" applyFont="0" applyFill="0" applyBorder="0" applyAlignment="0" applyProtection="0"/>
  </cellStyleXfs>
  <cellXfs count="164">
    <xf numFmtId="0" fontId="0" fillId="0" borderId="0" xfId="0"/>
    <xf numFmtId="0" fontId="1" fillId="0" borderId="0" xfId="0" applyFont="1"/>
    <xf numFmtId="0" fontId="3" fillId="2" borderId="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4" fillId="6" borderId="0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1" fillId="6" borderId="0" xfId="0" applyFont="1" applyFill="1"/>
    <xf numFmtId="6" fontId="4" fillId="6" borderId="0" xfId="0" applyNumberFormat="1" applyFont="1" applyFill="1" applyBorder="1" applyAlignment="1">
      <alignment horizontal="center" vertical="center" wrapText="1"/>
    </xf>
    <xf numFmtId="6" fontId="2" fillId="6" borderId="0" xfId="0" applyNumberFormat="1" applyFont="1" applyFill="1" applyBorder="1" applyAlignment="1">
      <alignment horizontal="center" vertical="center" wrapText="1"/>
    </xf>
    <xf numFmtId="0" fontId="1" fillId="6" borderId="0" xfId="0" applyFont="1" applyFill="1" applyBorder="1"/>
    <xf numFmtId="0" fontId="6" fillId="9" borderId="24" xfId="0" applyFont="1" applyFill="1" applyBorder="1"/>
    <xf numFmtId="0" fontId="8" fillId="9" borderId="21" xfId="0" applyFont="1" applyFill="1" applyBorder="1" applyAlignment="1">
      <alignment horizontal="center" vertical="center"/>
    </xf>
    <xf numFmtId="0" fontId="9" fillId="9" borderId="22" xfId="0" applyFont="1" applyFill="1" applyBorder="1" applyAlignment="1">
      <alignment horizontal="center" vertical="center"/>
    </xf>
    <xf numFmtId="0" fontId="8" fillId="9" borderId="29" xfId="0" applyFont="1" applyFill="1" applyBorder="1" applyAlignment="1">
      <alignment horizontal="center" vertical="center"/>
    </xf>
    <xf numFmtId="6" fontId="12" fillId="6" borderId="6" xfId="0" applyNumberFormat="1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6" fontId="15" fillId="7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6" borderId="0" xfId="0" applyFont="1" applyFill="1" applyAlignment="1">
      <alignment vertical="center"/>
    </xf>
    <xf numFmtId="0" fontId="11" fillId="9" borderId="11" xfId="0" applyFont="1" applyFill="1" applyBorder="1" applyAlignment="1">
      <alignment horizontal="center" vertical="center" wrapText="1"/>
    </xf>
    <xf numFmtId="0" fontId="10" fillId="9" borderId="23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6" fontId="12" fillId="4" borderId="6" xfId="0" applyNumberFormat="1" applyFont="1" applyFill="1" applyBorder="1" applyAlignment="1">
      <alignment horizontal="center" vertical="center" wrapText="1"/>
    </xf>
    <xf numFmtId="6" fontId="12" fillId="3" borderId="6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3" fillId="10" borderId="31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6" fontId="17" fillId="3" borderId="31" xfId="0" applyNumberFormat="1" applyFont="1" applyFill="1" applyBorder="1" applyAlignment="1">
      <alignment horizontal="center" vertical="center" wrapText="1"/>
    </xf>
    <xf numFmtId="6" fontId="12" fillId="3" borderId="8" xfId="0" applyNumberFormat="1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8" fillId="9" borderId="21" xfId="0" applyFont="1" applyFill="1" applyBorder="1" applyAlignment="1">
      <alignment horizontal="center" vertical="center" wrapText="1"/>
    </xf>
    <xf numFmtId="0" fontId="14" fillId="10" borderId="31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8" fillId="11" borderId="17" xfId="0" applyFont="1" applyFill="1" applyBorder="1" applyAlignment="1">
      <alignment horizontal="center" vertical="center" wrapText="1"/>
    </xf>
    <xf numFmtId="0" fontId="18" fillId="11" borderId="14" xfId="0" applyFont="1" applyFill="1" applyBorder="1" applyAlignment="1">
      <alignment horizontal="center" vertical="center" wrapText="1"/>
    </xf>
    <xf numFmtId="0" fontId="18" fillId="11" borderId="6" xfId="0" applyFont="1" applyFill="1" applyBorder="1" applyAlignment="1">
      <alignment horizontal="center" vertical="center" wrapText="1"/>
    </xf>
    <xf numFmtId="0" fontId="18" fillId="11" borderId="16" xfId="0" applyFont="1" applyFill="1" applyBorder="1" applyAlignment="1">
      <alignment horizontal="center" vertical="center" wrapText="1"/>
    </xf>
    <xf numFmtId="0" fontId="18" fillId="11" borderId="19" xfId="0" applyFont="1" applyFill="1" applyBorder="1" applyAlignment="1">
      <alignment horizontal="center" vertical="center" wrapText="1"/>
    </xf>
    <xf numFmtId="0" fontId="18" fillId="11" borderId="7" xfId="0" applyFont="1" applyFill="1" applyBorder="1" applyAlignment="1">
      <alignment horizontal="center" vertical="center" wrapText="1"/>
    </xf>
    <xf numFmtId="8" fontId="18" fillId="11" borderId="7" xfId="0" applyNumberFormat="1" applyFont="1" applyFill="1" applyBorder="1" applyAlignment="1">
      <alignment horizontal="center" vertical="center" wrapText="1"/>
    </xf>
    <xf numFmtId="0" fontId="12" fillId="13" borderId="17" xfId="0" applyFont="1" applyFill="1" applyBorder="1" applyAlignment="1">
      <alignment horizontal="center" vertical="center" wrapText="1"/>
    </xf>
    <xf numFmtId="0" fontId="12" fillId="13" borderId="14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 wrapText="1"/>
    </xf>
    <xf numFmtId="0" fontId="12" fillId="12" borderId="17" xfId="0" applyFont="1" applyFill="1" applyBorder="1" applyAlignment="1">
      <alignment horizontal="center" vertical="center" wrapText="1"/>
    </xf>
    <xf numFmtId="0" fontId="12" fillId="12" borderId="14" xfId="0" applyFont="1" applyFill="1" applyBorder="1" applyAlignment="1">
      <alignment horizontal="center" vertical="center" wrapText="1"/>
    </xf>
    <xf numFmtId="0" fontId="12" fillId="12" borderId="6" xfId="0" applyFont="1" applyFill="1" applyBorder="1" applyAlignment="1">
      <alignment horizontal="center" vertical="center" wrapText="1"/>
    </xf>
    <xf numFmtId="0" fontId="12" fillId="11" borderId="21" xfId="0" applyFont="1" applyFill="1" applyBorder="1" applyAlignment="1">
      <alignment horizontal="center" vertical="center" wrapText="1"/>
    </xf>
    <xf numFmtId="0" fontId="18" fillId="11" borderId="31" xfId="0" applyFont="1" applyFill="1" applyBorder="1" applyAlignment="1">
      <alignment horizontal="center" vertical="center" wrapText="1"/>
    </xf>
    <xf numFmtId="0" fontId="18" fillId="11" borderId="29" xfId="0" applyFont="1" applyFill="1" applyBorder="1" applyAlignment="1">
      <alignment horizontal="center" vertical="center" wrapText="1"/>
    </xf>
    <xf numFmtId="0" fontId="18" fillId="11" borderId="21" xfId="0" applyFont="1" applyFill="1" applyBorder="1" applyAlignment="1">
      <alignment horizontal="center" vertical="center" wrapText="1"/>
    </xf>
    <xf numFmtId="8" fontId="12" fillId="13" borderId="6" xfId="0" applyNumberFormat="1" applyFont="1" applyFill="1" applyBorder="1" applyAlignment="1">
      <alignment horizontal="center" vertical="center" wrapText="1"/>
    </xf>
    <xf numFmtId="0" fontId="12" fillId="13" borderId="16" xfId="0" applyFont="1" applyFill="1" applyBorder="1" applyAlignment="1">
      <alignment horizontal="center" vertical="center" wrapText="1"/>
    </xf>
    <xf numFmtId="0" fontId="12" fillId="13" borderId="10" xfId="0" applyFont="1" applyFill="1" applyBorder="1" applyAlignment="1">
      <alignment horizontal="center" vertical="center" wrapText="1"/>
    </xf>
    <xf numFmtId="0" fontId="12" fillId="13" borderId="7" xfId="0" applyFont="1" applyFill="1" applyBorder="1" applyAlignment="1">
      <alignment horizontal="center" vertical="center" wrapText="1"/>
    </xf>
    <xf numFmtId="6" fontId="18" fillId="11" borderId="6" xfId="0" applyNumberFormat="1" applyFont="1" applyFill="1" applyBorder="1" applyAlignment="1">
      <alignment horizontal="center" vertical="center" wrapText="1"/>
    </xf>
    <xf numFmtId="6" fontId="18" fillId="11" borderId="7" xfId="0" applyNumberFormat="1" applyFont="1" applyFill="1" applyBorder="1" applyAlignment="1">
      <alignment horizontal="center" vertical="center" wrapText="1"/>
    </xf>
    <xf numFmtId="6" fontId="12" fillId="12" borderId="6" xfId="0" applyNumberFormat="1" applyFont="1" applyFill="1" applyBorder="1" applyAlignment="1">
      <alignment horizontal="center" vertical="center" wrapText="1"/>
    </xf>
    <xf numFmtId="6" fontId="12" fillId="13" borderId="6" xfId="0" applyNumberFormat="1" applyFont="1" applyFill="1" applyBorder="1" applyAlignment="1">
      <alignment horizontal="center" vertical="center" wrapText="1"/>
    </xf>
    <xf numFmtId="6" fontId="18" fillId="11" borderId="8" xfId="0" applyNumberFormat="1" applyFont="1" applyFill="1" applyBorder="1" applyAlignment="1">
      <alignment horizontal="center" vertical="center" wrapText="1"/>
    </xf>
    <xf numFmtId="0" fontId="12" fillId="13" borderId="8" xfId="0" applyFont="1" applyFill="1" applyBorder="1" applyAlignment="1">
      <alignment horizontal="center" vertical="center" wrapText="1"/>
    </xf>
    <xf numFmtId="6" fontId="12" fillId="13" borderId="8" xfId="0" applyNumberFormat="1" applyFont="1" applyFill="1" applyBorder="1" applyAlignment="1">
      <alignment horizontal="center" vertical="center" wrapText="1"/>
    </xf>
    <xf numFmtId="3" fontId="12" fillId="13" borderId="6" xfId="0" applyNumberFormat="1" applyFont="1" applyFill="1" applyBorder="1" applyAlignment="1">
      <alignment horizontal="center" vertical="center" wrapText="1"/>
    </xf>
    <xf numFmtId="0" fontId="14" fillId="11" borderId="8" xfId="0" applyFont="1" applyFill="1" applyBorder="1" applyAlignment="1">
      <alignment vertical="center" wrapText="1"/>
    </xf>
    <xf numFmtId="0" fontId="14" fillId="13" borderId="8" xfId="0" applyFont="1" applyFill="1" applyBorder="1" applyAlignment="1">
      <alignment horizontal="center" vertical="center" wrapText="1"/>
    </xf>
    <xf numFmtId="0" fontId="14" fillId="13" borderId="6" xfId="0" applyFont="1" applyFill="1" applyBorder="1" applyAlignment="1">
      <alignment horizontal="center" vertical="top" wrapText="1"/>
    </xf>
    <xf numFmtId="0" fontId="14" fillId="13" borderId="6" xfId="0" applyFont="1" applyFill="1" applyBorder="1" applyAlignment="1">
      <alignment horizontal="center" vertical="center" wrapText="1"/>
    </xf>
    <xf numFmtId="0" fontId="14" fillId="13" borderId="6" xfId="0" applyFont="1" applyFill="1" applyBorder="1" applyAlignment="1">
      <alignment vertical="center" wrapText="1"/>
    </xf>
    <xf numFmtId="0" fontId="14" fillId="13" borderId="6" xfId="0" applyFont="1" applyFill="1" applyBorder="1" applyAlignment="1">
      <alignment horizontal="left" vertical="center" wrapText="1"/>
    </xf>
    <xf numFmtId="0" fontId="14" fillId="11" borderId="6" xfId="0" applyFont="1" applyFill="1" applyBorder="1" applyAlignment="1">
      <alignment vertical="center" wrapText="1"/>
    </xf>
    <xf numFmtId="0" fontId="14" fillId="11" borderId="6" xfId="0" applyFont="1" applyFill="1" applyBorder="1" applyAlignment="1">
      <alignment horizontal="left" vertical="center" wrapText="1"/>
    </xf>
    <xf numFmtId="0" fontId="14" fillId="11" borderId="7" xfId="0" applyFont="1" applyFill="1" applyBorder="1" applyAlignment="1">
      <alignment horizontal="center" vertical="center" wrapText="1"/>
    </xf>
    <xf numFmtId="0" fontId="14" fillId="11" borderId="8" xfId="0" applyFont="1" applyFill="1" applyBorder="1" applyAlignment="1">
      <alignment horizontal="center" vertical="center" wrapText="1"/>
    </xf>
    <xf numFmtId="0" fontId="14" fillId="11" borderId="7" xfId="0" applyFont="1" applyFill="1" applyBorder="1" applyAlignment="1">
      <alignment horizontal="center"/>
    </xf>
    <xf numFmtId="0" fontId="14" fillId="11" borderId="6" xfId="0" applyFont="1" applyFill="1" applyBorder="1" applyAlignment="1">
      <alignment horizontal="center" vertical="center" wrapText="1"/>
    </xf>
    <xf numFmtId="3" fontId="20" fillId="5" borderId="7" xfId="0" applyNumberFormat="1" applyFont="1" applyFill="1" applyBorder="1" applyAlignment="1">
      <alignment horizontal="center" vertical="center" wrapText="1"/>
    </xf>
    <xf numFmtId="3" fontId="20" fillId="3" borderId="8" xfId="0" applyNumberFormat="1" applyFont="1" applyFill="1" applyBorder="1" applyAlignment="1">
      <alignment horizontal="center" vertical="center" wrapText="1"/>
    </xf>
    <xf numFmtId="3" fontId="20" fillId="4" borderId="6" xfId="0" applyNumberFormat="1" applyFont="1" applyFill="1" applyBorder="1" applyAlignment="1">
      <alignment horizontal="center" vertical="center" wrapText="1"/>
    </xf>
    <xf numFmtId="3" fontId="20" fillId="3" borderId="6" xfId="0" applyNumberFormat="1" applyFont="1" applyFill="1" applyBorder="1" applyAlignment="1">
      <alignment horizontal="center" vertical="center" wrapText="1"/>
    </xf>
    <xf numFmtId="3" fontId="20" fillId="6" borderId="6" xfId="0" applyNumberFormat="1" applyFont="1" applyFill="1" applyBorder="1" applyAlignment="1">
      <alignment horizontal="center" vertical="center" wrapText="1"/>
    </xf>
    <xf numFmtId="6" fontId="12" fillId="3" borderId="7" xfId="0" applyNumberFormat="1" applyFont="1" applyFill="1" applyBorder="1" applyAlignment="1">
      <alignment horizontal="center" vertical="center" wrapText="1"/>
    </xf>
    <xf numFmtId="6" fontId="12" fillId="3" borderId="8" xfId="0" applyNumberFormat="1" applyFont="1" applyFill="1" applyBorder="1" applyAlignment="1">
      <alignment horizontal="center" vertical="center" wrapText="1"/>
    </xf>
    <xf numFmtId="6" fontId="12" fillId="4" borderId="6" xfId="0" applyNumberFormat="1" applyFont="1" applyFill="1" applyBorder="1" applyAlignment="1">
      <alignment horizontal="center" vertical="center" wrapText="1"/>
    </xf>
    <xf numFmtId="0" fontId="8" fillId="9" borderId="29" xfId="0" applyFont="1" applyFill="1" applyBorder="1" applyAlignment="1">
      <alignment horizontal="center" vertical="center" wrapText="1"/>
    </xf>
    <xf numFmtId="0" fontId="8" fillId="9" borderId="31" xfId="0" applyFont="1" applyFill="1" applyBorder="1" applyAlignment="1">
      <alignment horizontal="center" vertical="center" wrapText="1"/>
    </xf>
    <xf numFmtId="0" fontId="21" fillId="10" borderId="31" xfId="0" applyFont="1" applyFill="1" applyBorder="1" applyAlignment="1">
      <alignment horizontal="center" vertical="center" wrapText="1"/>
    </xf>
    <xf numFmtId="6" fontId="12" fillId="13" borderId="7" xfId="0" applyNumberFormat="1" applyFont="1" applyFill="1" applyBorder="1" applyAlignment="1">
      <alignment horizontal="center" vertical="center" wrapText="1"/>
    </xf>
    <xf numFmtId="44" fontId="20" fillId="3" borderId="8" xfId="1" applyFont="1" applyFill="1" applyBorder="1" applyAlignment="1">
      <alignment horizontal="center" vertical="center" wrapText="1"/>
    </xf>
    <xf numFmtId="6" fontId="12" fillId="4" borderId="7" xfId="0" applyNumberFormat="1" applyFont="1" applyFill="1" applyBorder="1" applyAlignment="1">
      <alignment horizontal="center" vertical="center" wrapText="1"/>
    </xf>
    <xf numFmtId="6" fontId="12" fillId="4" borderId="7" xfId="0" applyNumberFormat="1" applyFont="1" applyFill="1" applyBorder="1" applyAlignment="1">
      <alignment horizontal="center" vertical="center" wrapText="1"/>
    </xf>
    <xf numFmtId="6" fontId="4" fillId="6" borderId="1" xfId="0" applyNumberFormat="1" applyFont="1" applyFill="1" applyBorder="1" applyAlignment="1">
      <alignment horizontal="left" vertical="center" wrapText="1"/>
    </xf>
    <xf numFmtId="44" fontId="12" fillId="13" borderId="8" xfId="1" applyFont="1" applyFill="1" applyBorder="1" applyAlignment="1">
      <alignment horizontal="center" vertical="center" wrapText="1"/>
    </xf>
    <xf numFmtId="44" fontId="18" fillId="11" borderId="8" xfId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8" fillId="11" borderId="6" xfId="0" applyFont="1" applyFill="1" applyBorder="1" applyAlignment="1">
      <alignment horizontal="center" vertical="center" wrapText="1"/>
    </xf>
    <xf numFmtId="6" fontId="12" fillId="4" borderId="6" xfId="0" applyNumberFormat="1" applyFont="1" applyFill="1" applyBorder="1" applyAlignment="1">
      <alignment horizontal="center" vertical="center" wrapText="1"/>
    </xf>
    <xf numFmtId="0" fontId="7" fillId="9" borderId="24" xfId="0" applyFont="1" applyFill="1" applyBorder="1" applyAlignment="1">
      <alignment horizontal="center" vertical="center" wrapText="1"/>
    </xf>
    <xf numFmtId="0" fontId="7" fillId="9" borderId="25" xfId="0" applyFont="1" applyFill="1" applyBorder="1" applyAlignment="1">
      <alignment horizontal="center" vertical="center" wrapText="1"/>
    </xf>
    <xf numFmtId="0" fontId="7" fillId="9" borderId="30" xfId="0" applyFont="1" applyFill="1" applyBorder="1" applyAlignment="1">
      <alignment horizontal="center" vertical="center" wrapText="1"/>
    </xf>
    <xf numFmtId="6" fontId="15" fillId="8" borderId="6" xfId="0" applyNumberFormat="1" applyFont="1" applyFill="1" applyBorder="1" applyAlignment="1">
      <alignment horizontal="center" vertical="center"/>
    </xf>
    <xf numFmtId="0" fontId="15" fillId="8" borderId="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12" fillId="13" borderId="17" xfId="0" applyFont="1" applyFill="1" applyBorder="1" applyAlignment="1">
      <alignment horizontal="center" vertical="center" wrapText="1"/>
    </xf>
    <xf numFmtId="6" fontId="12" fillId="4" borderId="7" xfId="0" applyNumberFormat="1" applyFont="1" applyFill="1" applyBorder="1" applyAlignment="1">
      <alignment horizontal="center" vertical="center" wrapText="1"/>
    </xf>
    <xf numFmtId="6" fontId="12" fillId="4" borderId="8" xfId="0" applyNumberFormat="1" applyFont="1" applyFill="1" applyBorder="1" applyAlignment="1">
      <alignment horizontal="center" vertical="center" wrapText="1"/>
    </xf>
    <xf numFmtId="0" fontId="8" fillId="10" borderId="26" xfId="0" applyFont="1" applyFill="1" applyBorder="1" applyAlignment="1">
      <alignment horizontal="center" vertical="center" wrapText="1"/>
    </xf>
    <xf numFmtId="0" fontId="8" fillId="10" borderId="27" xfId="0" applyFont="1" applyFill="1" applyBorder="1" applyAlignment="1">
      <alignment horizontal="center" vertical="center" wrapText="1"/>
    </xf>
    <xf numFmtId="0" fontId="8" fillId="10" borderId="28" xfId="0" applyFont="1" applyFill="1" applyBorder="1" applyAlignment="1">
      <alignment horizontal="center" vertical="center" wrapText="1"/>
    </xf>
    <xf numFmtId="0" fontId="12" fillId="12" borderId="7" xfId="0" applyFont="1" applyFill="1" applyBorder="1" applyAlignment="1">
      <alignment horizontal="center" vertical="center" wrapText="1"/>
    </xf>
    <xf numFmtId="0" fontId="12" fillId="12" borderId="8" xfId="0" applyFont="1" applyFill="1" applyBorder="1" applyAlignment="1">
      <alignment horizontal="center" vertical="center" wrapText="1"/>
    </xf>
    <xf numFmtId="6" fontId="12" fillId="3" borderId="8" xfId="0" applyNumberFormat="1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center" vertical="center" wrapText="1"/>
    </xf>
    <xf numFmtId="0" fontId="12" fillId="12" borderId="15" xfId="0" applyFont="1" applyFill="1" applyBorder="1" applyAlignment="1">
      <alignment horizontal="center" vertical="center" wrapText="1"/>
    </xf>
    <xf numFmtId="0" fontId="12" fillId="12" borderId="10" xfId="0" applyFont="1" applyFill="1" applyBorder="1" applyAlignment="1">
      <alignment horizontal="center" vertical="center" wrapText="1"/>
    </xf>
    <xf numFmtId="0" fontId="12" fillId="12" borderId="12" xfId="0" applyFont="1" applyFill="1" applyBorder="1" applyAlignment="1">
      <alignment horizontal="center" vertical="center" wrapText="1"/>
    </xf>
    <xf numFmtId="6" fontId="12" fillId="3" borderId="34" xfId="0" applyNumberFormat="1" applyFont="1" applyFill="1" applyBorder="1" applyAlignment="1">
      <alignment horizontal="center" vertical="center" wrapText="1"/>
    </xf>
    <xf numFmtId="6" fontId="12" fillId="12" borderId="7" xfId="0" applyNumberFormat="1" applyFont="1" applyFill="1" applyBorder="1" applyAlignment="1">
      <alignment horizontal="center" vertical="center" wrapText="1"/>
    </xf>
    <xf numFmtId="6" fontId="12" fillId="12" borderId="8" xfId="0" applyNumberFormat="1" applyFont="1" applyFill="1" applyBorder="1" applyAlignment="1">
      <alignment horizontal="center" vertical="center" wrapText="1"/>
    </xf>
    <xf numFmtId="6" fontId="12" fillId="7" borderId="6" xfId="0" applyNumberFormat="1" applyFont="1" applyFill="1" applyBorder="1" applyAlignment="1">
      <alignment horizontal="center" vertical="center" wrapText="1"/>
    </xf>
    <xf numFmtId="6" fontId="12" fillId="7" borderId="7" xfId="0" applyNumberFormat="1" applyFont="1" applyFill="1" applyBorder="1" applyAlignment="1">
      <alignment horizontal="center" vertical="center" wrapText="1"/>
    </xf>
    <xf numFmtId="6" fontId="12" fillId="7" borderId="8" xfId="0" applyNumberFormat="1" applyFont="1" applyFill="1" applyBorder="1" applyAlignment="1">
      <alignment horizontal="center" vertical="center" wrapText="1"/>
    </xf>
    <xf numFmtId="6" fontId="18" fillId="11" borderId="8" xfId="0" applyNumberFormat="1" applyFont="1" applyFill="1" applyBorder="1" applyAlignment="1">
      <alignment horizontal="center" vertical="center" wrapText="1"/>
    </xf>
    <xf numFmtId="6" fontId="18" fillId="11" borderId="6" xfId="0" applyNumberFormat="1" applyFont="1" applyFill="1" applyBorder="1" applyAlignment="1">
      <alignment horizontal="center" vertical="center" wrapText="1"/>
    </xf>
    <xf numFmtId="0" fontId="18" fillId="11" borderId="7" xfId="0" applyFont="1" applyFill="1" applyBorder="1" applyAlignment="1">
      <alignment horizontal="center" vertical="center" wrapText="1"/>
    </xf>
    <xf numFmtId="0" fontId="18" fillId="11" borderId="8" xfId="0" applyFont="1" applyFill="1" applyBorder="1" applyAlignment="1">
      <alignment horizontal="center" vertical="center" wrapText="1"/>
    </xf>
    <xf numFmtId="0" fontId="11" fillId="9" borderId="25" xfId="0" applyFont="1" applyFill="1" applyBorder="1" applyAlignment="1">
      <alignment horizontal="center" vertical="center" wrapText="1"/>
    </xf>
    <xf numFmtId="0" fontId="11" fillId="9" borderId="30" xfId="0" applyFont="1" applyFill="1" applyBorder="1" applyAlignment="1">
      <alignment horizontal="center" vertical="center" wrapText="1"/>
    </xf>
    <xf numFmtId="0" fontId="9" fillId="10" borderId="24" xfId="0" applyFont="1" applyFill="1" applyBorder="1" applyAlignment="1">
      <alignment horizontal="center" vertical="center" wrapText="1"/>
    </xf>
    <xf numFmtId="0" fontId="8" fillId="10" borderId="25" xfId="0" applyFont="1" applyFill="1" applyBorder="1" applyAlignment="1">
      <alignment horizontal="center" vertical="center" wrapText="1"/>
    </xf>
    <xf numFmtId="0" fontId="8" fillId="10" borderId="30" xfId="0" applyFont="1" applyFill="1" applyBorder="1" applyAlignment="1">
      <alignment horizontal="center" vertical="center" wrapText="1"/>
    </xf>
    <xf numFmtId="0" fontId="7" fillId="9" borderId="25" xfId="0" applyFont="1" applyFill="1" applyBorder="1" applyAlignment="1">
      <alignment horizontal="center"/>
    </xf>
    <xf numFmtId="0" fontId="7" fillId="9" borderId="30" xfId="0" applyFont="1" applyFill="1" applyBorder="1" applyAlignment="1">
      <alignment horizontal="center"/>
    </xf>
    <xf numFmtId="0" fontId="12" fillId="13" borderId="14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 wrapText="1"/>
    </xf>
    <xf numFmtId="0" fontId="18" fillId="11" borderId="12" xfId="0" applyFont="1" applyFill="1" applyBorder="1" applyAlignment="1">
      <alignment horizontal="center" vertical="center" wrapText="1"/>
    </xf>
    <xf numFmtId="0" fontId="18" fillId="11" borderId="14" xfId="0" applyFont="1" applyFill="1" applyBorder="1" applyAlignment="1">
      <alignment horizontal="center" vertical="center" wrapText="1"/>
    </xf>
    <xf numFmtId="0" fontId="18" fillId="11" borderId="32" xfId="0" applyFont="1" applyFill="1" applyBorder="1" applyAlignment="1">
      <alignment horizontal="center" vertical="center" wrapText="1"/>
    </xf>
    <xf numFmtId="0" fontId="18" fillId="11" borderId="15" xfId="0" applyFont="1" applyFill="1" applyBorder="1" applyAlignment="1">
      <alignment horizontal="center" vertical="center" wrapText="1"/>
    </xf>
    <xf numFmtId="0" fontId="8" fillId="10" borderId="24" xfId="0" applyFont="1" applyFill="1" applyBorder="1" applyAlignment="1">
      <alignment horizontal="center" vertical="center" wrapText="1"/>
    </xf>
    <xf numFmtId="0" fontId="10" fillId="10" borderId="25" xfId="0" applyFont="1" applyFill="1" applyBorder="1" applyAlignment="1">
      <alignment horizontal="center" vertical="center" wrapText="1"/>
    </xf>
    <xf numFmtId="0" fontId="10" fillId="10" borderId="30" xfId="0" applyFont="1" applyFill="1" applyBorder="1" applyAlignment="1">
      <alignment horizontal="center" vertical="center" wrapText="1"/>
    </xf>
    <xf numFmtId="0" fontId="18" fillId="11" borderId="18" xfId="0" applyFont="1" applyFill="1" applyBorder="1" applyAlignment="1">
      <alignment horizontal="center" vertical="center" wrapText="1"/>
    </xf>
    <xf numFmtId="0" fontId="12" fillId="13" borderId="7" xfId="0" applyFont="1" applyFill="1" applyBorder="1" applyAlignment="1">
      <alignment horizontal="center" vertical="center" wrapText="1"/>
    </xf>
    <xf numFmtId="0" fontId="12" fillId="13" borderId="8" xfId="0" applyFont="1" applyFill="1" applyBorder="1" applyAlignment="1">
      <alignment horizontal="center" vertical="center" wrapText="1"/>
    </xf>
    <xf numFmtId="0" fontId="18" fillId="14" borderId="2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D3F5FD"/>
      <color rgb="FFDEE8F2"/>
      <color rgb="FFE1EAF3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eg"/><Relationship Id="rId18" Type="http://schemas.openxmlformats.org/officeDocument/2006/relationships/image" Target="../media/image18.jpg"/><Relationship Id="rId3" Type="http://schemas.openxmlformats.org/officeDocument/2006/relationships/image" Target="../media/image3.jpeg"/><Relationship Id="rId21" Type="http://schemas.openxmlformats.org/officeDocument/2006/relationships/image" Target="../media/image21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19" Type="http://schemas.openxmlformats.org/officeDocument/2006/relationships/image" Target="../media/image19.jpe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404180</xdr:colOff>
      <xdr:row>0</xdr:row>
      <xdr:rowOff>343033</xdr:rowOff>
    </xdr:from>
    <xdr:to>
      <xdr:col>4</xdr:col>
      <xdr:colOff>1143000</xdr:colOff>
      <xdr:row>1</xdr:row>
      <xdr:rowOff>4867678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180" y="343033"/>
          <a:ext cx="9311320" cy="5032645"/>
        </a:xfrm>
        <a:prstGeom prst="rect">
          <a:avLst/>
        </a:prstGeom>
      </xdr:spPr>
    </xdr:pic>
    <xdr:clientData/>
  </xdr:twoCellAnchor>
  <xdr:twoCellAnchor editAs="oneCell">
    <xdr:from>
      <xdr:col>4</xdr:col>
      <xdr:colOff>1474611</xdr:colOff>
      <xdr:row>0</xdr:row>
      <xdr:rowOff>31958</xdr:rowOff>
    </xdr:from>
    <xdr:to>
      <xdr:col>6</xdr:col>
      <xdr:colOff>1424688</xdr:colOff>
      <xdr:row>1</xdr:row>
      <xdr:rowOff>4889500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09111" y="31958"/>
          <a:ext cx="7252577" cy="5365542"/>
        </a:xfrm>
        <a:prstGeom prst="rect">
          <a:avLst/>
        </a:prstGeom>
      </xdr:spPr>
    </xdr:pic>
    <xdr:clientData/>
  </xdr:twoCellAnchor>
  <xdr:twoCellAnchor editAs="oneCell">
    <xdr:from>
      <xdr:col>6</xdr:col>
      <xdr:colOff>1778001</xdr:colOff>
      <xdr:row>0</xdr:row>
      <xdr:rowOff>331354</xdr:rowOff>
    </xdr:from>
    <xdr:to>
      <xdr:col>7</xdr:col>
      <xdr:colOff>3429001</xdr:colOff>
      <xdr:row>1</xdr:row>
      <xdr:rowOff>4850741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01" y="331354"/>
          <a:ext cx="5524500" cy="5027387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381000</xdr:colOff>
      <xdr:row>1</xdr:row>
      <xdr:rowOff>4818684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7000" y="0"/>
          <a:ext cx="6286500" cy="5326684"/>
        </a:xfrm>
        <a:prstGeom prst="rect">
          <a:avLst/>
        </a:prstGeom>
      </xdr:spPr>
    </xdr:pic>
    <xdr:clientData/>
  </xdr:twoCellAnchor>
  <xdr:twoCellAnchor editAs="oneCell">
    <xdr:from>
      <xdr:col>10</xdr:col>
      <xdr:colOff>784798</xdr:colOff>
      <xdr:row>0</xdr:row>
      <xdr:rowOff>369745</xdr:rowOff>
    </xdr:from>
    <xdr:to>
      <xdr:col>12</xdr:col>
      <xdr:colOff>1460499</xdr:colOff>
      <xdr:row>1</xdr:row>
      <xdr:rowOff>4768670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47298" y="369745"/>
          <a:ext cx="6898701" cy="4906925"/>
        </a:xfrm>
        <a:prstGeom prst="rect">
          <a:avLst/>
        </a:prstGeom>
      </xdr:spPr>
    </xdr:pic>
    <xdr:clientData/>
  </xdr:twoCellAnchor>
  <xdr:twoCellAnchor editAs="oneCell">
    <xdr:from>
      <xdr:col>12</xdr:col>
      <xdr:colOff>1778000</xdr:colOff>
      <xdr:row>0</xdr:row>
      <xdr:rowOff>362184</xdr:rowOff>
    </xdr:from>
    <xdr:to>
      <xdr:col>14</xdr:col>
      <xdr:colOff>56029</xdr:colOff>
      <xdr:row>1</xdr:row>
      <xdr:rowOff>4630697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2265" y="362184"/>
          <a:ext cx="4385235" cy="482880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1259206</xdr:rowOff>
    </xdr:from>
    <xdr:to>
      <xdr:col>3</xdr:col>
      <xdr:colOff>2775185</xdr:colOff>
      <xdr:row>24</xdr:row>
      <xdr:rowOff>5133881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593" y="21461613"/>
          <a:ext cx="8019814" cy="6014860"/>
        </a:xfrm>
        <a:prstGeom prst="rect">
          <a:avLst/>
        </a:prstGeom>
      </xdr:spPr>
    </xdr:pic>
    <xdr:clientData/>
  </xdr:twoCellAnchor>
  <xdr:twoCellAnchor editAs="oneCell">
    <xdr:from>
      <xdr:col>3</xdr:col>
      <xdr:colOff>3249060</xdr:colOff>
      <xdr:row>22</xdr:row>
      <xdr:rowOff>540576</xdr:rowOff>
    </xdr:from>
    <xdr:to>
      <xdr:col>6</xdr:col>
      <xdr:colOff>2455333</xdr:colOff>
      <xdr:row>24</xdr:row>
      <xdr:rowOff>4952999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1560" y="25242076"/>
          <a:ext cx="9810773" cy="6571423"/>
        </a:xfrm>
        <a:prstGeom prst="rect">
          <a:avLst/>
        </a:prstGeom>
      </xdr:spPr>
    </xdr:pic>
    <xdr:clientData/>
  </xdr:twoCellAnchor>
  <xdr:twoCellAnchor editAs="oneCell">
    <xdr:from>
      <xdr:col>6</xdr:col>
      <xdr:colOff>2645045</xdr:colOff>
      <xdr:row>22</xdr:row>
      <xdr:rowOff>583259</xdr:rowOff>
    </xdr:from>
    <xdr:to>
      <xdr:col>9</xdr:col>
      <xdr:colOff>651463</xdr:colOff>
      <xdr:row>24</xdr:row>
      <xdr:rowOff>4746041</xdr:rowOff>
    </xdr:to>
    <xdr:pic>
      <xdr:nvPicPr>
        <xdr:cNvPr id="17" name="16 Imagen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2045" y="25284759"/>
          <a:ext cx="8356918" cy="6321782"/>
        </a:xfrm>
        <a:prstGeom prst="rect">
          <a:avLst/>
        </a:prstGeom>
      </xdr:spPr>
    </xdr:pic>
    <xdr:clientData/>
  </xdr:twoCellAnchor>
  <xdr:twoCellAnchor editAs="oneCell">
    <xdr:from>
      <xdr:col>9</xdr:col>
      <xdr:colOff>1103016</xdr:colOff>
      <xdr:row>22</xdr:row>
      <xdr:rowOff>595818</xdr:rowOff>
    </xdr:from>
    <xdr:to>
      <xdr:col>11</xdr:col>
      <xdr:colOff>2281296</xdr:colOff>
      <xdr:row>24</xdr:row>
      <xdr:rowOff>4877617</xdr:rowOff>
    </xdr:to>
    <xdr:pic>
      <xdr:nvPicPr>
        <xdr:cNvPr id="18" name="17 Imagen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0516" y="25297318"/>
          <a:ext cx="7528280" cy="6440799"/>
        </a:xfrm>
        <a:prstGeom prst="rect">
          <a:avLst/>
        </a:prstGeom>
      </xdr:spPr>
    </xdr:pic>
    <xdr:clientData/>
  </xdr:twoCellAnchor>
  <xdr:twoCellAnchor editAs="oneCell">
    <xdr:from>
      <xdr:col>11</xdr:col>
      <xdr:colOff>2593309</xdr:colOff>
      <xdr:row>22</xdr:row>
      <xdr:rowOff>592667</xdr:rowOff>
    </xdr:from>
    <xdr:to>
      <xdr:col>13</xdr:col>
      <xdr:colOff>2913529</xdr:colOff>
      <xdr:row>24</xdr:row>
      <xdr:rowOff>4878917</xdr:rowOff>
    </xdr:to>
    <xdr:pic>
      <xdr:nvPicPr>
        <xdr:cNvPr id="19" name="18 Imagen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74044" y="25301638"/>
          <a:ext cx="6371397" cy="6415367"/>
        </a:xfrm>
        <a:prstGeom prst="rect">
          <a:avLst/>
        </a:prstGeom>
      </xdr:spPr>
    </xdr:pic>
    <xdr:clientData/>
  </xdr:twoCellAnchor>
  <xdr:twoCellAnchor editAs="oneCell">
    <xdr:from>
      <xdr:col>1</xdr:col>
      <xdr:colOff>65598</xdr:colOff>
      <xdr:row>37</xdr:row>
      <xdr:rowOff>504266</xdr:rowOff>
    </xdr:from>
    <xdr:to>
      <xdr:col>3</xdr:col>
      <xdr:colOff>2407187</xdr:colOff>
      <xdr:row>39</xdr:row>
      <xdr:rowOff>280147</xdr:rowOff>
    </xdr:to>
    <xdr:pic>
      <xdr:nvPicPr>
        <xdr:cNvPr id="24" name="23 Imagen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980" y="46000148"/>
          <a:ext cx="7384236" cy="5883087"/>
        </a:xfrm>
        <a:prstGeom prst="rect">
          <a:avLst/>
        </a:prstGeom>
      </xdr:spPr>
    </xdr:pic>
    <xdr:clientData/>
  </xdr:twoCellAnchor>
  <xdr:twoCellAnchor editAs="oneCell">
    <xdr:from>
      <xdr:col>3</xdr:col>
      <xdr:colOff>2465295</xdr:colOff>
      <xdr:row>37</xdr:row>
      <xdr:rowOff>322346</xdr:rowOff>
    </xdr:from>
    <xdr:to>
      <xdr:col>5</xdr:col>
      <xdr:colOff>2236315</xdr:colOff>
      <xdr:row>39</xdr:row>
      <xdr:rowOff>280147</xdr:rowOff>
    </xdr:to>
    <xdr:pic>
      <xdr:nvPicPr>
        <xdr:cNvPr id="26" name="25 Imagen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6324" y="45818228"/>
          <a:ext cx="6158373" cy="6065007"/>
        </a:xfrm>
        <a:prstGeom prst="rect">
          <a:avLst/>
        </a:prstGeom>
      </xdr:spPr>
    </xdr:pic>
    <xdr:clientData/>
  </xdr:twoCellAnchor>
  <xdr:twoCellAnchor editAs="oneCell">
    <xdr:from>
      <xdr:col>5</xdr:col>
      <xdr:colOff>2353236</xdr:colOff>
      <xdr:row>37</xdr:row>
      <xdr:rowOff>354853</xdr:rowOff>
    </xdr:from>
    <xdr:to>
      <xdr:col>6</xdr:col>
      <xdr:colOff>3341218</xdr:colOff>
      <xdr:row>39</xdr:row>
      <xdr:rowOff>336176</xdr:rowOff>
    </xdr:to>
    <xdr:pic>
      <xdr:nvPicPr>
        <xdr:cNvPr id="27" name="26 Imagen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11618" y="45850735"/>
          <a:ext cx="4741953" cy="6088529"/>
        </a:xfrm>
        <a:prstGeom prst="rect">
          <a:avLst/>
        </a:prstGeom>
      </xdr:spPr>
    </xdr:pic>
    <xdr:clientData/>
  </xdr:twoCellAnchor>
  <xdr:twoCellAnchor editAs="oneCell">
    <xdr:from>
      <xdr:col>6</xdr:col>
      <xdr:colOff>3595564</xdr:colOff>
      <xdr:row>37</xdr:row>
      <xdr:rowOff>396356</xdr:rowOff>
    </xdr:from>
    <xdr:to>
      <xdr:col>9</xdr:col>
      <xdr:colOff>570205</xdr:colOff>
      <xdr:row>39</xdr:row>
      <xdr:rowOff>448236</xdr:rowOff>
    </xdr:to>
    <xdr:pic>
      <xdr:nvPicPr>
        <xdr:cNvPr id="28" name="27 Imagen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07917" y="45892238"/>
          <a:ext cx="6891847" cy="6159086"/>
        </a:xfrm>
        <a:prstGeom prst="rect">
          <a:avLst/>
        </a:prstGeom>
      </xdr:spPr>
    </xdr:pic>
    <xdr:clientData/>
  </xdr:twoCellAnchor>
  <xdr:twoCellAnchor editAs="oneCell">
    <xdr:from>
      <xdr:col>9</xdr:col>
      <xdr:colOff>913072</xdr:colOff>
      <xdr:row>37</xdr:row>
      <xdr:rowOff>396357</xdr:rowOff>
    </xdr:from>
    <xdr:to>
      <xdr:col>11</xdr:col>
      <xdr:colOff>1931978</xdr:colOff>
      <xdr:row>39</xdr:row>
      <xdr:rowOff>504265</xdr:rowOff>
    </xdr:to>
    <xdr:pic>
      <xdr:nvPicPr>
        <xdr:cNvPr id="29" name="28 Imagen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42631" y="45892239"/>
          <a:ext cx="7070082" cy="6215114"/>
        </a:xfrm>
        <a:prstGeom prst="rect">
          <a:avLst/>
        </a:prstGeom>
      </xdr:spPr>
    </xdr:pic>
    <xdr:clientData/>
  </xdr:twoCellAnchor>
  <xdr:twoCellAnchor editAs="oneCell">
    <xdr:from>
      <xdr:col>11</xdr:col>
      <xdr:colOff>2066170</xdr:colOff>
      <xdr:row>37</xdr:row>
      <xdr:rowOff>452384</xdr:rowOff>
    </xdr:from>
    <xdr:to>
      <xdr:col>14</xdr:col>
      <xdr:colOff>30859</xdr:colOff>
      <xdr:row>39</xdr:row>
      <xdr:rowOff>448235</xdr:rowOff>
    </xdr:to>
    <xdr:pic>
      <xdr:nvPicPr>
        <xdr:cNvPr id="30" name="29 Imagen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46905" y="45948266"/>
          <a:ext cx="6985425" cy="6103057"/>
        </a:xfrm>
        <a:prstGeom prst="rect">
          <a:avLst/>
        </a:prstGeom>
      </xdr:spPr>
    </xdr:pic>
    <xdr:clientData/>
  </xdr:twoCellAnchor>
  <xdr:twoCellAnchor editAs="oneCell">
    <xdr:from>
      <xdr:col>0</xdr:col>
      <xdr:colOff>706184</xdr:colOff>
      <xdr:row>52</xdr:row>
      <xdr:rowOff>265489</xdr:rowOff>
    </xdr:from>
    <xdr:to>
      <xdr:col>10</xdr:col>
      <xdr:colOff>811712</xdr:colOff>
      <xdr:row>96</xdr:row>
      <xdr:rowOff>116349</xdr:rowOff>
    </xdr:to>
    <xdr:pic>
      <xdr:nvPicPr>
        <xdr:cNvPr id="32" name="31 Imagen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184" y="77642107"/>
          <a:ext cx="28960675" cy="11280860"/>
        </a:xfrm>
        <a:prstGeom prst="rect">
          <a:avLst/>
        </a:prstGeom>
      </xdr:spPr>
    </xdr:pic>
    <xdr:clientData/>
  </xdr:twoCellAnchor>
  <xdr:twoCellAnchor editAs="oneCell">
    <xdr:from>
      <xdr:col>1</xdr:col>
      <xdr:colOff>94075</xdr:colOff>
      <xdr:row>39</xdr:row>
      <xdr:rowOff>759648</xdr:rowOff>
    </xdr:from>
    <xdr:to>
      <xdr:col>3</xdr:col>
      <xdr:colOff>2667000</xdr:colOff>
      <xdr:row>42</xdr:row>
      <xdr:rowOff>99288</xdr:rowOff>
    </xdr:to>
    <xdr:pic>
      <xdr:nvPicPr>
        <xdr:cNvPr id="35" name="34 Imagen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075" y="66291648"/>
          <a:ext cx="7843425" cy="10388640"/>
        </a:xfrm>
        <a:prstGeom prst="rect">
          <a:avLst/>
        </a:prstGeom>
      </xdr:spPr>
    </xdr:pic>
    <xdr:clientData/>
  </xdr:twoCellAnchor>
  <xdr:twoCellAnchor editAs="oneCell">
    <xdr:from>
      <xdr:col>3</xdr:col>
      <xdr:colOff>3092685</xdr:colOff>
      <xdr:row>39</xdr:row>
      <xdr:rowOff>625591</xdr:rowOff>
    </xdr:from>
    <xdr:to>
      <xdr:col>8</xdr:col>
      <xdr:colOff>697719</xdr:colOff>
      <xdr:row>42</xdr:row>
      <xdr:rowOff>127000</xdr:rowOff>
    </xdr:to>
    <xdr:pic>
      <xdr:nvPicPr>
        <xdr:cNvPr id="37" name="36 Imagen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5185" y="66157591"/>
          <a:ext cx="15829534" cy="10550409"/>
        </a:xfrm>
        <a:prstGeom prst="rect">
          <a:avLst/>
        </a:prstGeom>
      </xdr:spPr>
    </xdr:pic>
    <xdr:clientData/>
  </xdr:twoCellAnchor>
  <xdr:twoCellAnchor editAs="oneCell">
    <xdr:from>
      <xdr:col>10</xdr:col>
      <xdr:colOff>1107304</xdr:colOff>
      <xdr:row>52</xdr:row>
      <xdr:rowOff>363134</xdr:rowOff>
    </xdr:from>
    <xdr:to>
      <xdr:col>14</xdr:col>
      <xdr:colOff>280147</xdr:colOff>
      <xdr:row>96</xdr:row>
      <xdr:rowOff>168087</xdr:rowOff>
    </xdr:to>
    <xdr:pic>
      <xdr:nvPicPr>
        <xdr:cNvPr id="38" name="37 Imagen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62451" y="77739752"/>
          <a:ext cx="11219167" cy="11234953"/>
        </a:xfrm>
        <a:prstGeom prst="rect">
          <a:avLst/>
        </a:prstGeom>
      </xdr:spPr>
    </xdr:pic>
    <xdr:clientData/>
  </xdr:twoCellAnchor>
  <xdr:twoCellAnchor editAs="oneCell">
    <xdr:from>
      <xdr:col>8</xdr:col>
      <xdr:colOff>868386</xdr:colOff>
      <xdr:row>39</xdr:row>
      <xdr:rowOff>656581</xdr:rowOff>
    </xdr:from>
    <xdr:to>
      <xdr:col>14</xdr:col>
      <xdr:colOff>168088</xdr:colOff>
      <xdr:row>41</xdr:row>
      <xdr:rowOff>2860970</xdr:rowOff>
    </xdr:to>
    <xdr:pic>
      <xdr:nvPicPr>
        <xdr:cNvPr id="39" name="38 Imagen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64562" y="52259669"/>
          <a:ext cx="17004997" cy="103286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tabSelected="1" zoomScale="24" zoomScaleNormal="24" workbookViewId="0">
      <selection activeCell="J47" sqref="J47"/>
    </sheetView>
  </sheetViews>
  <sheetFormatPr baseColWidth="10" defaultColWidth="10.85546875" defaultRowHeight="18.75" x14ac:dyDescent="0.3"/>
  <cols>
    <col min="1" max="1" width="10.85546875" style="1"/>
    <col min="2" max="2" width="10.85546875" style="1" customWidth="1"/>
    <col min="3" max="3" width="64.42578125" style="1" customWidth="1"/>
    <col min="4" max="4" width="47.28515625" style="1" customWidth="1"/>
    <col min="5" max="5" width="48.5703125" style="1" customWidth="1"/>
    <col min="6" max="6" width="56.5703125" style="1" customWidth="1"/>
    <col min="7" max="7" width="55.85546875" style="1" customWidth="1"/>
    <col min="8" max="8" width="53.85546875" style="1" customWidth="1"/>
    <col min="9" max="9" width="39.42578125" style="1" customWidth="1"/>
    <col min="10" max="10" width="45.140625" style="1" customWidth="1"/>
    <col min="11" max="11" width="45.5703125" style="1" customWidth="1"/>
    <col min="12" max="12" width="43.85546875" style="1" customWidth="1"/>
    <col min="13" max="13" width="46.7109375" style="1" customWidth="1"/>
    <col min="14" max="14" width="44.7109375" style="1" customWidth="1"/>
    <col min="15" max="15" width="71.7109375" style="1" customWidth="1"/>
    <col min="16" max="16" width="70.85546875" style="1" customWidth="1"/>
    <col min="17" max="17" width="64.42578125" style="1" customWidth="1"/>
    <col min="18" max="18" width="63.140625" style="1" customWidth="1"/>
    <col min="19" max="19" width="69.140625" style="1" customWidth="1"/>
    <col min="20" max="16384" width="10.85546875" style="1"/>
  </cols>
  <sheetData>
    <row r="1" spans="2:14" ht="42" customHeight="1" x14ac:dyDescent="0.3"/>
    <row r="2" spans="2:14" ht="409.6" customHeight="1" thickBot="1" x14ac:dyDescent="0.35"/>
    <row r="3" spans="2:14" ht="104.45" customHeight="1" thickBot="1" x14ac:dyDescent="1.4">
      <c r="B3" s="22"/>
      <c r="C3" s="149" t="s">
        <v>95</v>
      </c>
      <c r="D3" s="149"/>
      <c r="E3" s="149"/>
      <c r="F3" s="149"/>
      <c r="G3" s="149"/>
      <c r="H3" s="150"/>
      <c r="I3" s="25" t="s">
        <v>86</v>
      </c>
      <c r="J3" s="23" t="s">
        <v>61</v>
      </c>
      <c r="K3" s="23" t="s">
        <v>63</v>
      </c>
      <c r="L3" s="23" t="s">
        <v>64</v>
      </c>
      <c r="M3" s="23" t="s">
        <v>65</v>
      </c>
      <c r="N3" s="24"/>
    </row>
    <row r="4" spans="2:14" ht="104.45" customHeight="1" thickBot="1" x14ac:dyDescent="0.35">
      <c r="B4" s="32"/>
      <c r="C4" s="157" t="s">
        <v>112</v>
      </c>
      <c r="D4" s="158"/>
      <c r="E4" s="158"/>
      <c r="F4" s="159"/>
      <c r="G4" s="38" t="s">
        <v>0</v>
      </c>
      <c r="H4" s="38" t="s">
        <v>106</v>
      </c>
      <c r="I4" s="38" t="s">
        <v>113</v>
      </c>
      <c r="J4" s="38"/>
      <c r="K4" s="38"/>
      <c r="L4" s="38"/>
      <c r="M4" s="38"/>
      <c r="N4" s="38"/>
    </row>
    <row r="5" spans="2:14" ht="30" customHeight="1" x14ac:dyDescent="0.3">
      <c r="B5" s="117" t="s">
        <v>1</v>
      </c>
      <c r="C5" s="155" t="s">
        <v>88</v>
      </c>
      <c r="D5" s="153" t="s">
        <v>89</v>
      </c>
      <c r="E5" s="160" t="s">
        <v>90</v>
      </c>
      <c r="F5" s="143" t="s">
        <v>91</v>
      </c>
      <c r="G5" s="143" t="s">
        <v>62</v>
      </c>
      <c r="H5" s="140">
        <v>4196</v>
      </c>
      <c r="I5" s="126">
        <v>125880</v>
      </c>
      <c r="J5" s="134"/>
      <c r="K5" s="134"/>
      <c r="L5" s="134"/>
      <c r="M5" s="134"/>
      <c r="N5" s="134"/>
    </row>
    <row r="6" spans="2:14" ht="46.5" customHeight="1" x14ac:dyDescent="0.3">
      <c r="B6" s="117"/>
      <c r="C6" s="156"/>
      <c r="D6" s="154"/>
      <c r="E6" s="143"/>
      <c r="F6" s="110"/>
      <c r="G6" s="110"/>
      <c r="H6" s="141"/>
      <c r="I6" s="127"/>
      <c r="J6" s="126"/>
      <c r="K6" s="126"/>
      <c r="L6" s="126"/>
      <c r="M6" s="126"/>
      <c r="N6" s="126"/>
    </row>
    <row r="7" spans="2:14" ht="42.95" customHeight="1" x14ac:dyDescent="0.3">
      <c r="B7" s="128" t="s">
        <v>2</v>
      </c>
      <c r="C7" s="130" t="s">
        <v>3</v>
      </c>
      <c r="D7" s="132" t="s">
        <v>107</v>
      </c>
      <c r="E7" s="124" t="s">
        <v>87</v>
      </c>
      <c r="F7" s="124" t="s">
        <v>92</v>
      </c>
      <c r="G7" s="124" t="s">
        <v>93</v>
      </c>
      <c r="H7" s="135">
        <v>70400</v>
      </c>
      <c r="I7" s="137">
        <v>252000</v>
      </c>
      <c r="J7" s="138"/>
      <c r="K7" s="138"/>
      <c r="L7" s="138"/>
      <c r="M7" s="138"/>
      <c r="N7" s="138"/>
    </row>
    <row r="8" spans="2:14" ht="38.1" customHeight="1" x14ac:dyDescent="0.3">
      <c r="B8" s="129"/>
      <c r="C8" s="131"/>
      <c r="D8" s="133"/>
      <c r="E8" s="125"/>
      <c r="F8" s="125"/>
      <c r="G8" s="125"/>
      <c r="H8" s="136"/>
      <c r="I8" s="137"/>
      <c r="J8" s="139"/>
      <c r="K8" s="139"/>
      <c r="L8" s="139"/>
      <c r="M8" s="139"/>
      <c r="N8" s="139"/>
    </row>
    <row r="9" spans="2:14" ht="100.5" customHeight="1" x14ac:dyDescent="0.3">
      <c r="B9" s="3" t="s">
        <v>4</v>
      </c>
      <c r="C9" s="50" t="s">
        <v>70</v>
      </c>
      <c r="D9" s="51" t="s">
        <v>5</v>
      </c>
      <c r="E9" s="52" t="s">
        <v>6</v>
      </c>
      <c r="F9" s="52" t="s">
        <v>7</v>
      </c>
      <c r="G9" s="52" t="s">
        <v>69</v>
      </c>
      <c r="H9" s="71">
        <v>1500</v>
      </c>
      <c r="I9" s="35">
        <v>75000</v>
      </c>
      <c r="J9" s="35"/>
      <c r="K9" s="35"/>
      <c r="L9" s="35"/>
      <c r="M9" s="35"/>
      <c r="N9" s="35"/>
    </row>
    <row r="10" spans="2:14" ht="33.6" customHeight="1" x14ac:dyDescent="0.3">
      <c r="B10" s="3"/>
      <c r="C10" s="57"/>
      <c r="D10" s="58"/>
      <c r="E10" s="59"/>
      <c r="F10" s="59"/>
      <c r="G10" s="59"/>
      <c r="H10" s="59"/>
      <c r="I10" s="27"/>
      <c r="J10" s="27"/>
      <c r="K10" s="27"/>
      <c r="L10" s="27"/>
      <c r="M10" s="27"/>
      <c r="N10" s="27"/>
    </row>
    <row r="11" spans="2:14" ht="87" customHeight="1" x14ac:dyDescent="0.3">
      <c r="B11" s="3" t="s">
        <v>8</v>
      </c>
      <c r="C11" s="50" t="s">
        <v>73</v>
      </c>
      <c r="D11" s="51" t="s">
        <v>9</v>
      </c>
      <c r="E11" s="52" t="s">
        <v>68</v>
      </c>
      <c r="F11" s="52" t="s">
        <v>10</v>
      </c>
      <c r="G11" s="52" t="s">
        <v>71</v>
      </c>
      <c r="H11" s="71">
        <v>17000</v>
      </c>
      <c r="I11" s="28">
        <v>2550000</v>
      </c>
      <c r="J11" s="28"/>
      <c r="K11" s="28"/>
      <c r="L11" s="28"/>
      <c r="M11" s="28"/>
      <c r="N11" s="28"/>
    </row>
    <row r="12" spans="2:14" ht="85.5" customHeight="1" x14ac:dyDescent="0.3">
      <c r="B12" s="3" t="s">
        <v>11</v>
      </c>
      <c r="C12" s="60" t="s">
        <v>74</v>
      </c>
      <c r="D12" s="61" t="s">
        <v>12</v>
      </c>
      <c r="E12" s="62" t="s">
        <v>13</v>
      </c>
      <c r="F12" s="62" t="s">
        <v>14</v>
      </c>
      <c r="G12" s="62" t="s">
        <v>72</v>
      </c>
      <c r="H12" s="73">
        <v>17000</v>
      </c>
      <c r="I12" s="28">
        <v>2550000</v>
      </c>
      <c r="J12" s="28"/>
      <c r="K12" s="28"/>
      <c r="L12" s="28"/>
      <c r="M12" s="28"/>
      <c r="N12" s="28"/>
    </row>
    <row r="13" spans="2:14" s="16" customFormat="1" ht="82.5" customHeight="1" x14ac:dyDescent="0.25">
      <c r="B13" s="17" t="s">
        <v>15</v>
      </c>
      <c r="C13" s="53" t="s">
        <v>16</v>
      </c>
      <c r="D13" s="54" t="s">
        <v>17</v>
      </c>
      <c r="E13" s="55" t="s">
        <v>102</v>
      </c>
      <c r="F13" s="55" t="s">
        <v>103</v>
      </c>
      <c r="G13" s="56">
        <v>25.264800000000001</v>
      </c>
      <c r="H13" s="72">
        <v>63162</v>
      </c>
      <c r="I13" s="96">
        <v>9472500</v>
      </c>
      <c r="J13" s="96"/>
      <c r="K13" s="96"/>
      <c r="L13" s="96"/>
      <c r="M13" s="96"/>
      <c r="N13" s="96"/>
    </row>
    <row r="14" spans="2:14" ht="159.6" customHeight="1" x14ac:dyDescent="0.3">
      <c r="B14" s="3" t="s">
        <v>18</v>
      </c>
      <c r="C14" s="57" t="s">
        <v>19</v>
      </c>
      <c r="D14" s="58" t="s">
        <v>20</v>
      </c>
      <c r="E14" s="59" t="s">
        <v>94</v>
      </c>
      <c r="F14" s="59" t="s">
        <v>104</v>
      </c>
      <c r="G14" s="59"/>
      <c r="H14" s="59"/>
      <c r="I14" s="28"/>
      <c r="J14" s="28"/>
      <c r="K14" s="28"/>
      <c r="L14" s="28"/>
      <c r="M14" s="28"/>
      <c r="N14" s="28"/>
    </row>
    <row r="15" spans="2:14" s="16" customFormat="1" ht="78.599999999999994" customHeight="1" x14ac:dyDescent="0.25">
      <c r="B15" s="17" t="s">
        <v>21</v>
      </c>
      <c r="C15" s="53" t="s">
        <v>22</v>
      </c>
      <c r="D15" s="54" t="s">
        <v>23</v>
      </c>
      <c r="E15" s="55" t="s">
        <v>24</v>
      </c>
      <c r="F15" s="55" t="s">
        <v>25</v>
      </c>
      <c r="G15" s="55" t="s">
        <v>26</v>
      </c>
      <c r="H15" s="55" t="s">
        <v>27</v>
      </c>
      <c r="I15" s="96">
        <v>1520000</v>
      </c>
      <c r="J15" s="96"/>
      <c r="K15" s="96"/>
      <c r="L15" s="96"/>
      <c r="M15" s="96"/>
      <c r="N15" s="96"/>
    </row>
    <row r="16" spans="2:14" ht="102.95" customHeight="1" x14ac:dyDescent="0.3">
      <c r="B16" s="3" t="s">
        <v>28</v>
      </c>
      <c r="C16" s="57" t="s">
        <v>29</v>
      </c>
      <c r="D16" s="58" t="s">
        <v>30</v>
      </c>
      <c r="E16" s="59" t="s">
        <v>31</v>
      </c>
      <c r="F16" s="59" t="s">
        <v>32</v>
      </c>
      <c r="G16" s="67">
        <v>0.746</v>
      </c>
      <c r="H16" s="74">
        <v>3250</v>
      </c>
      <c r="I16" s="98">
        <v>487500</v>
      </c>
      <c r="J16" s="98"/>
      <c r="K16" s="98"/>
      <c r="L16" s="98"/>
      <c r="M16" s="98"/>
      <c r="N16" s="98"/>
    </row>
    <row r="17" spans="2:15" ht="52.5" x14ac:dyDescent="0.3">
      <c r="B17" s="3" t="s">
        <v>33</v>
      </c>
      <c r="C17" s="50" t="s">
        <v>34</v>
      </c>
      <c r="D17" s="51" t="s">
        <v>35</v>
      </c>
      <c r="E17" s="52" t="s">
        <v>36</v>
      </c>
      <c r="F17" s="52" t="s">
        <v>37</v>
      </c>
      <c r="G17" s="52" t="s">
        <v>38</v>
      </c>
      <c r="H17" s="52" t="s">
        <v>39</v>
      </c>
      <c r="I17" s="35">
        <v>162500</v>
      </c>
      <c r="J17" s="35"/>
      <c r="K17" s="35"/>
      <c r="L17" s="35"/>
      <c r="M17" s="35"/>
      <c r="N17" s="35"/>
    </row>
    <row r="18" spans="2:15" ht="98.45" customHeight="1" x14ac:dyDescent="0.3">
      <c r="B18" s="117" t="s">
        <v>40</v>
      </c>
      <c r="C18" s="118" t="s">
        <v>77</v>
      </c>
      <c r="D18" s="151" t="s">
        <v>41</v>
      </c>
      <c r="E18" s="152" t="s">
        <v>42</v>
      </c>
      <c r="F18" s="161" t="s">
        <v>76</v>
      </c>
      <c r="G18" s="152" t="s">
        <v>75</v>
      </c>
      <c r="H18" s="152" t="s">
        <v>39</v>
      </c>
      <c r="I18" s="111">
        <v>480000</v>
      </c>
      <c r="J18" s="119"/>
      <c r="K18" s="119"/>
      <c r="L18" s="119"/>
      <c r="M18" s="119"/>
      <c r="N18" s="119"/>
    </row>
    <row r="19" spans="2:15" ht="38.450000000000003" customHeight="1" x14ac:dyDescent="0.3">
      <c r="B19" s="117"/>
      <c r="C19" s="118"/>
      <c r="D19" s="151"/>
      <c r="E19" s="152"/>
      <c r="F19" s="162"/>
      <c r="G19" s="152"/>
      <c r="H19" s="152"/>
      <c r="I19" s="111"/>
      <c r="J19" s="120"/>
      <c r="K19" s="120"/>
      <c r="L19" s="120"/>
      <c r="M19" s="120"/>
      <c r="N19" s="120"/>
    </row>
    <row r="20" spans="2:15" ht="83.45" customHeight="1" x14ac:dyDescent="0.3">
      <c r="B20" s="3" t="s">
        <v>43</v>
      </c>
      <c r="C20" s="50" t="s">
        <v>44</v>
      </c>
      <c r="D20" s="51" t="s">
        <v>45</v>
      </c>
      <c r="E20" s="52" t="s">
        <v>46</v>
      </c>
      <c r="F20" s="52" t="s">
        <v>47</v>
      </c>
      <c r="G20" s="52" t="s">
        <v>48</v>
      </c>
      <c r="H20" s="52" t="s">
        <v>49</v>
      </c>
      <c r="I20" s="35">
        <v>1470000</v>
      </c>
      <c r="J20" s="35"/>
      <c r="K20" s="35"/>
      <c r="L20" s="35"/>
      <c r="M20" s="35"/>
      <c r="N20" s="35"/>
    </row>
    <row r="21" spans="2:15" ht="50.1" customHeight="1" thickBot="1" x14ac:dyDescent="0.35">
      <c r="B21" s="36"/>
      <c r="C21" s="68"/>
      <c r="D21" s="69"/>
      <c r="E21" s="70"/>
      <c r="F21" s="70"/>
      <c r="G21" s="70"/>
      <c r="H21" s="70"/>
      <c r="I21" s="104">
        <f>SUM(I5:I20)</f>
        <v>19145380</v>
      </c>
      <c r="J21" s="39"/>
      <c r="K21" s="39"/>
      <c r="L21" s="39"/>
      <c r="M21" s="39"/>
      <c r="N21" s="39"/>
    </row>
    <row r="22" spans="2:15" ht="64.5" customHeight="1" thickBot="1" x14ac:dyDescent="0.35">
      <c r="B22" s="42"/>
      <c r="C22" s="64" t="s">
        <v>60</v>
      </c>
      <c r="D22" s="65"/>
      <c r="E22" s="66"/>
      <c r="F22" s="66"/>
      <c r="G22" s="66"/>
      <c r="H22" s="63"/>
      <c r="I22" s="40">
        <v>19145380</v>
      </c>
      <c r="J22" s="40"/>
      <c r="K22" s="40"/>
      <c r="L22" s="40"/>
      <c r="M22" s="40"/>
      <c r="N22" s="40"/>
      <c r="O22"/>
    </row>
    <row r="23" spans="2:15" ht="144" customHeight="1" thickBot="1" x14ac:dyDescent="0.35">
      <c r="B23" s="9"/>
      <c r="C23" s="4"/>
      <c r="D23" s="5"/>
      <c r="E23" s="5"/>
      <c r="F23" s="5"/>
      <c r="G23" s="6"/>
      <c r="H23" s="6"/>
      <c r="I23" s="106">
        <f>SUM(I5:I22)</f>
        <v>57436140</v>
      </c>
      <c r="J23" s="7"/>
      <c r="K23" s="7"/>
      <c r="L23" s="7"/>
      <c r="M23" s="7"/>
      <c r="N23" s="8"/>
      <c r="O23" s="29"/>
    </row>
    <row r="24" spans="2:15" ht="24" thickBot="1" x14ac:dyDescent="0.35">
      <c r="B24" s="9"/>
      <c r="C24" s="4"/>
      <c r="D24" s="5"/>
      <c r="E24" s="5"/>
      <c r="F24" s="5"/>
      <c r="G24" s="6"/>
      <c r="H24" s="6"/>
      <c r="I24" s="11"/>
      <c r="J24" s="12"/>
      <c r="K24" s="12"/>
      <c r="L24" s="12"/>
      <c r="M24" s="12"/>
      <c r="N24" s="13"/>
      <c r="O24" s="29"/>
    </row>
    <row r="25" spans="2:15" ht="409.5" customHeight="1" thickBot="1" x14ac:dyDescent="0.35">
      <c r="B25" s="9"/>
      <c r="C25" s="4"/>
      <c r="D25" s="10"/>
      <c r="E25" s="10"/>
      <c r="F25" s="10"/>
      <c r="G25" s="11"/>
      <c r="H25" s="11"/>
      <c r="I25" s="11"/>
      <c r="J25" s="12"/>
      <c r="K25" s="12"/>
      <c r="L25" s="12"/>
      <c r="M25" s="12"/>
      <c r="N25" s="13"/>
      <c r="O25" s="29"/>
    </row>
    <row r="26" spans="2:15" ht="105" customHeight="1" thickBot="1" x14ac:dyDescent="0.35">
      <c r="B26" s="112" t="s">
        <v>123</v>
      </c>
      <c r="C26" s="113"/>
      <c r="D26" s="113"/>
      <c r="E26" s="113"/>
      <c r="F26" s="113"/>
      <c r="G26" s="113"/>
      <c r="H26" s="114"/>
      <c r="I26" s="25" t="s">
        <v>96</v>
      </c>
      <c r="J26" s="23" t="s">
        <v>61</v>
      </c>
      <c r="K26" s="23" t="s">
        <v>63</v>
      </c>
      <c r="L26" s="23" t="s">
        <v>64</v>
      </c>
      <c r="M26" s="23" t="s">
        <v>65</v>
      </c>
      <c r="N26" s="24"/>
      <c r="O26" s="29"/>
    </row>
    <row r="27" spans="2:15" ht="126.95" customHeight="1" thickBot="1" x14ac:dyDescent="0.35">
      <c r="B27" s="31"/>
      <c r="C27" s="121" t="s">
        <v>50</v>
      </c>
      <c r="D27" s="122"/>
      <c r="E27" s="122"/>
      <c r="F27" s="123"/>
      <c r="G27" s="38" t="s">
        <v>0</v>
      </c>
      <c r="H27" s="38" t="s">
        <v>51</v>
      </c>
      <c r="I27" s="38" t="s">
        <v>108</v>
      </c>
      <c r="J27" s="38">
        <v>2026</v>
      </c>
      <c r="K27" s="38">
        <v>2027</v>
      </c>
      <c r="L27" s="38">
        <v>2028</v>
      </c>
      <c r="M27" s="38">
        <v>2029</v>
      </c>
      <c r="N27" s="38"/>
      <c r="O27" s="29"/>
    </row>
    <row r="28" spans="2:15" ht="102.95" customHeight="1" x14ac:dyDescent="0.3">
      <c r="B28" s="2"/>
      <c r="C28" s="52" t="s">
        <v>66</v>
      </c>
      <c r="D28" s="52" t="s">
        <v>114</v>
      </c>
      <c r="E28" s="52" t="s">
        <v>67</v>
      </c>
      <c r="F28" s="52"/>
      <c r="G28" s="108" t="s">
        <v>115</v>
      </c>
      <c r="H28" s="75">
        <v>540000</v>
      </c>
      <c r="I28" s="97">
        <v>2700000</v>
      </c>
      <c r="J28" s="97"/>
      <c r="K28" s="97"/>
      <c r="L28" s="97"/>
      <c r="M28" s="97"/>
      <c r="N28" s="41"/>
      <c r="O28" s="29"/>
    </row>
    <row r="29" spans="2:15" ht="113.1" customHeight="1" x14ac:dyDescent="0.3">
      <c r="B29" s="2"/>
      <c r="C29" s="76" t="s">
        <v>79</v>
      </c>
      <c r="D29" s="76" t="s">
        <v>52</v>
      </c>
      <c r="E29" s="76" t="s">
        <v>53</v>
      </c>
      <c r="F29" s="76" t="s">
        <v>54</v>
      </c>
      <c r="G29" s="107" t="s">
        <v>116</v>
      </c>
      <c r="H29" s="77">
        <v>540000</v>
      </c>
      <c r="I29" s="98">
        <v>2700000</v>
      </c>
      <c r="J29" s="98"/>
      <c r="K29" s="98"/>
      <c r="L29" s="98"/>
      <c r="M29" s="98"/>
      <c r="N29" s="34"/>
      <c r="O29" s="29"/>
    </row>
    <row r="30" spans="2:15" ht="44.45" customHeight="1" x14ac:dyDescent="0.3">
      <c r="B30" s="109"/>
      <c r="C30" s="142" t="s">
        <v>78</v>
      </c>
      <c r="D30" s="110"/>
      <c r="E30" s="110"/>
      <c r="F30" s="110"/>
      <c r="G30" s="110" t="s">
        <v>117</v>
      </c>
      <c r="H30" s="141">
        <v>78000</v>
      </c>
      <c r="I30" s="115">
        <v>1170000</v>
      </c>
      <c r="J30" s="115"/>
      <c r="K30" s="115"/>
      <c r="L30" s="115"/>
      <c r="M30" s="115"/>
      <c r="N30" s="115"/>
      <c r="O30" s="29"/>
    </row>
    <row r="31" spans="2:15" ht="42.6" customHeight="1" x14ac:dyDescent="0.3">
      <c r="B31" s="109"/>
      <c r="C31" s="143"/>
      <c r="D31" s="110"/>
      <c r="E31" s="110"/>
      <c r="F31" s="110"/>
      <c r="G31" s="110"/>
      <c r="H31" s="110"/>
      <c r="I31" s="116"/>
      <c r="J31" s="116"/>
      <c r="K31" s="116"/>
      <c r="L31" s="116"/>
      <c r="M31" s="116"/>
      <c r="N31" s="116"/>
      <c r="O31" s="29"/>
    </row>
    <row r="32" spans="2:15" s="16" customFormat="1" ht="78.95" customHeight="1" x14ac:dyDescent="0.25">
      <c r="B32" s="15"/>
      <c r="C32" s="70" t="s">
        <v>55</v>
      </c>
      <c r="D32" s="70"/>
      <c r="E32" s="70"/>
      <c r="F32" s="70"/>
      <c r="G32" s="70" t="s">
        <v>118</v>
      </c>
      <c r="H32" s="102">
        <v>120000</v>
      </c>
      <c r="I32" s="98">
        <v>2880000</v>
      </c>
      <c r="J32" s="98"/>
      <c r="K32" s="98"/>
      <c r="L32" s="98"/>
      <c r="M32" s="98"/>
      <c r="N32" s="34"/>
    </row>
    <row r="33" spans="2:15" ht="131.44999999999999" customHeight="1" x14ac:dyDescent="0.3">
      <c r="B33" s="2"/>
      <c r="C33" s="52" t="s">
        <v>56</v>
      </c>
      <c r="D33" s="52" t="s">
        <v>83</v>
      </c>
      <c r="E33" s="52" t="s">
        <v>57</v>
      </c>
      <c r="F33" s="52" t="s">
        <v>80</v>
      </c>
      <c r="G33" s="71" t="s">
        <v>119</v>
      </c>
      <c r="H33" s="71" t="s">
        <v>121</v>
      </c>
      <c r="I33" s="35">
        <v>975000</v>
      </c>
      <c r="J33" s="35"/>
      <c r="K33" s="35"/>
      <c r="L33" s="35"/>
      <c r="M33" s="35"/>
      <c r="N33" s="35"/>
      <c r="O33" s="29"/>
    </row>
    <row r="34" spans="2:15" ht="88.5" customHeight="1" x14ac:dyDescent="0.3">
      <c r="B34" s="2"/>
      <c r="C34" s="59" t="s">
        <v>58</v>
      </c>
      <c r="D34" s="59" t="s">
        <v>81</v>
      </c>
      <c r="E34" s="59" t="s">
        <v>85</v>
      </c>
      <c r="F34" s="59"/>
      <c r="G34" s="74" t="s">
        <v>120</v>
      </c>
      <c r="H34" s="78" t="s">
        <v>121</v>
      </c>
      <c r="I34" s="26">
        <v>975000</v>
      </c>
      <c r="J34" s="26"/>
      <c r="K34" s="26"/>
      <c r="L34" s="26"/>
      <c r="M34" s="26"/>
      <c r="N34" s="26"/>
      <c r="O34" s="29"/>
    </row>
    <row r="35" spans="2:15" ht="99" customHeight="1" x14ac:dyDescent="0.3">
      <c r="B35" s="2"/>
      <c r="C35" s="52" t="s">
        <v>59</v>
      </c>
      <c r="D35" s="52" t="s">
        <v>82</v>
      </c>
      <c r="E35" s="52" t="s">
        <v>84</v>
      </c>
      <c r="F35" s="52"/>
      <c r="G35" s="71" t="s">
        <v>120</v>
      </c>
      <c r="H35" s="71" t="s">
        <v>121</v>
      </c>
      <c r="I35" s="35">
        <v>975000</v>
      </c>
      <c r="J35" s="35"/>
      <c r="K35" s="35"/>
      <c r="L35" s="35"/>
      <c r="M35" s="35"/>
      <c r="N35" s="35"/>
      <c r="O35" s="29"/>
    </row>
    <row r="36" spans="2:15" ht="51.95" customHeight="1" thickBot="1" x14ac:dyDescent="0.35">
      <c r="B36" s="33"/>
      <c r="C36" s="70" t="s">
        <v>60</v>
      </c>
      <c r="D36" s="70"/>
      <c r="E36" s="70"/>
      <c r="F36" s="70"/>
      <c r="G36" s="70"/>
      <c r="H36" s="70"/>
      <c r="I36" s="105">
        <v>12375000</v>
      </c>
      <c r="J36" s="39"/>
      <c r="K36" s="39"/>
      <c r="L36" s="39"/>
      <c r="M36" s="39"/>
      <c r="N36" s="39"/>
      <c r="O36" s="29"/>
    </row>
    <row r="37" spans="2:15" ht="72" customHeight="1" thickBot="1" x14ac:dyDescent="0.35">
      <c r="B37" s="43"/>
      <c r="C37" s="163"/>
      <c r="D37" s="163"/>
      <c r="E37" s="163"/>
      <c r="F37" s="163"/>
      <c r="G37" s="163"/>
      <c r="H37" s="163"/>
      <c r="I37" s="40">
        <v>31520380</v>
      </c>
      <c r="J37" s="40"/>
      <c r="K37" s="40"/>
      <c r="L37" s="40"/>
      <c r="M37" s="40"/>
      <c r="N37" s="40"/>
      <c r="O37"/>
    </row>
    <row r="38" spans="2:15" s="18" customFormat="1" ht="72" customHeight="1" x14ac:dyDescent="0.3">
      <c r="B38" s="9"/>
      <c r="C38" s="4"/>
      <c r="D38" s="4"/>
      <c r="E38" s="4"/>
      <c r="F38" s="4"/>
      <c r="G38" s="12"/>
      <c r="H38" s="12"/>
      <c r="I38" s="19"/>
      <c r="J38" s="19"/>
      <c r="K38" s="19"/>
      <c r="L38" s="19"/>
      <c r="M38" s="19"/>
      <c r="N38" s="20"/>
      <c r="O38" s="30"/>
    </row>
    <row r="39" spans="2:15" s="18" customFormat="1" ht="408.95" customHeight="1" x14ac:dyDescent="0.3">
      <c r="B39" s="9"/>
      <c r="C39" s="4"/>
      <c r="D39" s="4"/>
      <c r="E39" s="4"/>
      <c r="F39" s="4"/>
      <c r="G39" s="12"/>
      <c r="H39" s="12"/>
      <c r="I39" s="19"/>
      <c r="J39" s="19"/>
      <c r="K39" s="19"/>
      <c r="L39" s="19"/>
      <c r="M39" s="19"/>
      <c r="N39" s="20"/>
      <c r="O39" s="30"/>
    </row>
    <row r="40" spans="2:15" s="21" customFormat="1" ht="231" customHeight="1" x14ac:dyDescent="0.3">
      <c r="B40" s="9"/>
      <c r="C40" s="4"/>
      <c r="D40" s="4"/>
      <c r="E40" s="4"/>
      <c r="F40" s="4"/>
      <c r="G40" s="12"/>
      <c r="H40" s="12"/>
      <c r="I40" s="19"/>
      <c r="J40" s="19"/>
      <c r="K40" s="19"/>
      <c r="L40" s="19"/>
      <c r="M40" s="19"/>
      <c r="N40" s="20"/>
      <c r="O40"/>
    </row>
    <row r="41" spans="2:15" s="21" customFormat="1" ht="408.95" customHeight="1" x14ac:dyDescent="0.3">
      <c r="B41" s="9"/>
      <c r="C41" s="4"/>
      <c r="D41" s="4"/>
      <c r="E41" s="4"/>
      <c r="F41" s="4"/>
      <c r="G41" s="12"/>
      <c r="H41" s="12"/>
      <c r="I41" s="19"/>
      <c r="J41" s="19"/>
      <c r="K41" s="19"/>
      <c r="L41" s="19"/>
      <c r="M41" s="19"/>
      <c r="N41" s="20"/>
    </row>
    <row r="42" spans="2:15" ht="228" customHeight="1" x14ac:dyDescent="0.3"/>
    <row r="43" spans="2:15" ht="61.5" customHeight="1" thickBot="1" x14ac:dyDescent="0.35"/>
    <row r="44" spans="2:15" ht="138.94999999999999" customHeight="1" thickBot="1" x14ac:dyDescent="0.35">
      <c r="B44" s="112" t="s">
        <v>101</v>
      </c>
      <c r="C44" s="144"/>
      <c r="D44" s="144"/>
      <c r="E44" s="144"/>
      <c r="F44" s="144"/>
      <c r="G44" s="144"/>
      <c r="H44" s="145"/>
      <c r="I44" s="100" t="s">
        <v>105</v>
      </c>
      <c r="J44" s="99"/>
      <c r="K44" s="44"/>
      <c r="L44" s="44"/>
      <c r="M44" s="44"/>
      <c r="N44" s="44"/>
    </row>
    <row r="45" spans="2:15" ht="129.6" customHeight="1" thickBot="1" x14ac:dyDescent="0.35">
      <c r="B45" s="46"/>
      <c r="C45" s="146"/>
      <c r="D45" s="147"/>
      <c r="E45" s="147"/>
      <c r="F45" s="147"/>
      <c r="G45" s="147"/>
      <c r="H45" s="148"/>
      <c r="I45" s="45" t="s">
        <v>124</v>
      </c>
      <c r="J45" s="45"/>
      <c r="K45" s="45"/>
      <c r="L45" s="101"/>
      <c r="M45" s="45"/>
      <c r="N45" s="101"/>
    </row>
    <row r="46" spans="2:15" ht="116.45" customHeight="1" x14ac:dyDescent="0.3">
      <c r="B46" s="48"/>
      <c r="C46" s="79"/>
      <c r="D46" s="79"/>
      <c r="E46" s="79"/>
      <c r="F46" s="88" t="s">
        <v>100</v>
      </c>
      <c r="G46" s="88" t="s">
        <v>122</v>
      </c>
      <c r="H46" s="88" t="s">
        <v>109</v>
      </c>
      <c r="I46" s="92">
        <v>360000000</v>
      </c>
      <c r="J46" s="103"/>
      <c r="K46" s="103"/>
      <c r="L46" s="103"/>
      <c r="M46" s="103"/>
      <c r="N46" s="103"/>
    </row>
    <row r="47" spans="2:15" ht="137.1" customHeight="1" x14ac:dyDescent="0.3">
      <c r="B47" s="49"/>
      <c r="C47" s="80"/>
      <c r="D47" s="81"/>
      <c r="E47" s="80"/>
      <c r="F47" s="82"/>
      <c r="G47" s="81"/>
      <c r="H47" s="82" t="s">
        <v>110</v>
      </c>
      <c r="I47" s="93">
        <v>300000000</v>
      </c>
      <c r="J47" s="103"/>
      <c r="K47" s="103"/>
      <c r="L47" s="103"/>
      <c r="M47" s="103"/>
      <c r="N47" s="103"/>
    </row>
    <row r="48" spans="2:15" ht="138.94999999999999" customHeight="1" x14ac:dyDescent="0.55000000000000004">
      <c r="B48" s="14"/>
      <c r="C48" s="87"/>
      <c r="D48" s="87"/>
      <c r="E48" s="87"/>
      <c r="F48" s="87"/>
      <c r="G48" s="89"/>
      <c r="H48" s="87" t="s">
        <v>111</v>
      </c>
      <c r="I48" s="91">
        <v>240000000</v>
      </c>
      <c r="J48" s="103"/>
      <c r="K48" s="103"/>
      <c r="L48" s="103"/>
      <c r="M48" s="103"/>
      <c r="N48" s="103"/>
    </row>
    <row r="49" spans="2:14" ht="175.5" customHeight="1" x14ac:dyDescent="0.3">
      <c r="B49" s="48"/>
      <c r="C49" s="83"/>
      <c r="D49" s="83"/>
      <c r="E49" s="83"/>
      <c r="F49" s="83"/>
      <c r="G49" s="84"/>
      <c r="H49" s="82" t="s">
        <v>97</v>
      </c>
      <c r="I49" s="93">
        <v>180000000</v>
      </c>
      <c r="J49" s="103"/>
      <c r="K49" s="103"/>
      <c r="L49" s="103"/>
      <c r="M49" s="103"/>
      <c r="N49" s="103"/>
    </row>
    <row r="50" spans="2:14" ht="109.5" customHeight="1" x14ac:dyDescent="0.3">
      <c r="B50" s="48"/>
      <c r="C50" s="85"/>
      <c r="D50" s="85"/>
      <c r="E50" s="85"/>
      <c r="F50" s="85"/>
      <c r="G50" s="86"/>
      <c r="H50" s="90" t="s">
        <v>98</v>
      </c>
      <c r="I50" s="94">
        <v>150000000</v>
      </c>
      <c r="J50" s="103"/>
      <c r="K50" s="103"/>
      <c r="L50" s="103"/>
      <c r="M50" s="103"/>
      <c r="N50" s="103"/>
    </row>
    <row r="51" spans="2:14" ht="80.099999999999994" customHeight="1" x14ac:dyDescent="0.3">
      <c r="B51" s="48"/>
      <c r="C51" s="83"/>
      <c r="D51" s="83"/>
      <c r="E51" s="83"/>
      <c r="F51" s="83"/>
      <c r="G51" s="84"/>
      <c r="H51" s="82" t="s">
        <v>99</v>
      </c>
      <c r="I51" s="95">
        <v>120000000</v>
      </c>
      <c r="J51" s="103"/>
      <c r="K51" s="103"/>
      <c r="L51" s="103"/>
      <c r="M51" s="103"/>
      <c r="N51" s="103"/>
    </row>
    <row r="52" spans="2:14" ht="80.099999999999994" customHeight="1" x14ac:dyDescent="0.3">
      <c r="B52" s="48"/>
      <c r="C52" s="85"/>
      <c r="D52" s="85"/>
      <c r="E52" s="85"/>
      <c r="F52" s="85"/>
      <c r="G52" s="86"/>
      <c r="H52" s="90"/>
      <c r="I52" s="94"/>
      <c r="J52" s="103"/>
      <c r="K52" s="47"/>
      <c r="L52" s="37"/>
      <c r="M52" s="47"/>
      <c r="N52" s="37"/>
    </row>
    <row r="53" spans="2:14" ht="80.099999999999994" customHeight="1" x14ac:dyDescent="0.3"/>
    <row r="54" spans="2:14" ht="80.099999999999994" customHeight="1" x14ac:dyDescent="0.3"/>
  </sheetData>
  <mergeCells count="58">
    <mergeCell ref="B44:H44"/>
    <mergeCell ref="C45:H45"/>
    <mergeCell ref="C3:H3"/>
    <mergeCell ref="D18:D19"/>
    <mergeCell ref="E18:E19"/>
    <mergeCell ref="G18:G19"/>
    <mergeCell ref="H18:H19"/>
    <mergeCell ref="B5:B6"/>
    <mergeCell ref="D5:D6"/>
    <mergeCell ref="F5:F6"/>
    <mergeCell ref="G5:G6"/>
    <mergeCell ref="C5:C6"/>
    <mergeCell ref="C4:F4"/>
    <mergeCell ref="E5:E6"/>
    <mergeCell ref="F18:F19"/>
    <mergeCell ref="F7:F8"/>
    <mergeCell ref="N30:N31"/>
    <mergeCell ref="G30:G31"/>
    <mergeCell ref="J30:J31"/>
    <mergeCell ref="K30:K31"/>
    <mergeCell ref="C30:C31"/>
    <mergeCell ref="H30:H31"/>
    <mergeCell ref="L30:L31"/>
    <mergeCell ref="M30:M31"/>
    <mergeCell ref="N5:N6"/>
    <mergeCell ref="H7:H8"/>
    <mergeCell ref="I7:I8"/>
    <mergeCell ref="N7:N8"/>
    <mergeCell ref="H5:H6"/>
    <mergeCell ref="J7:J8"/>
    <mergeCell ref="K7:K8"/>
    <mergeCell ref="L7:L8"/>
    <mergeCell ref="M7:M8"/>
    <mergeCell ref="M5:M6"/>
    <mergeCell ref="J5:J6"/>
    <mergeCell ref="K5:K6"/>
    <mergeCell ref="L5:L6"/>
    <mergeCell ref="E7:E8"/>
    <mergeCell ref="G7:G8"/>
    <mergeCell ref="I5:I6"/>
    <mergeCell ref="B7:B8"/>
    <mergeCell ref="C7:C8"/>
    <mergeCell ref="D7:D8"/>
    <mergeCell ref="N18:N19"/>
    <mergeCell ref="J18:J19"/>
    <mergeCell ref="K18:K19"/>
    <mergeCell ref="L18:L19"/>
    <mergeCell ref="C27:F27"/>
    <mergeCell ref="M18:M19"/>
    <mergeCell ref="B30:B31"/>
    <mergeCell ref="D30:D31"/>
    <mergeCell ref="E30:E31"/>
    <mergeCell ref="F30:F31"/>
    <mergeCell ref="I18:I19"/>
    <mergeCell ref="B26:H26"/>
    <mergeCell ref="I30:I31"/>
    <mergeCell ref="B18:B19"/>
    <mergeCell ref="C18:C19"/>
  </mergeCells>
  <pageMargins left="0.7" right="0.7" top="0.75" bottom="0.75" header="0.3" footer="0.3"/>
  <pageSetup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hp</cp:lastModifiedBy>
  <cp:lastPrinted>2024-01-13T09:02:21Z</cp:lastPrinted>
  <dcterms:created xsi:type="dcterms:W3CDTF">2023-10-17T21:18:29Z</dcterms:created>
  <dcterms:modified xsi:type="dcterms:W3CDTF">2025-03-22T13:23:34Z</dcterms:modified>
</cp:coreProperties>
</file>